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kbcgroup.sharepoint.com/sites/253738/Sdilene dokumenty/Prezentace_a_školení/2024/sq_skupinka/"/>
    </mc:Choice>
  </mc:AlternateContent>
  <xr:revisionPtr revIDLastSave="1936" documentId="11_6B30950F8E61A5FCC329071835688581F010805B" xr6:coauthVersionLast="47" xr6:coauthVersionMax="47" xr10:uidLastSave="{A1821DEF-8316-4346-A9DD-73891D1B62F3}"/>
  <bookViews>
    <workbookView xWindow="-108" yWindow="-108" windowWidth="23256" windowHeight="13896" activeTab="3" xr2:uid="{00000000-000D-0000-FFFF-FFFF00000000}"/>
  </bookViews>
  <sheets>
    <sheet name="pop_est_params" sheetId="1" r:id="rId1"/>
    <sheet name="p_values (two-sided)" sheetId="2" r:id="rId2"/>
    <sheet name="p_values (one_sided)" sheetId="6" r:id="rId3"/>
    <sheet name="List1" sheetId="7" r:id="rId4"/>
    <sheet name="List2" sheetId="8" r:id="rId5"/>
  </sheets>
  <definedNames>
    <definedName name="_xlchart.v1.0" hidden="1">'p_values (two-sided)'!$E$43:$E$142</definedName>
    <definedName name="_xlchart.v1.1" hidden="1">'p_values (two-sided)'!$E$153:$E$252</definedName>
    <definedName name="_xlchart.v1.2" hidden="1">'p_values (two-sided)'!$D$43:$D$142</definedName>
    <definedName name="_xlchart.v1.3" hidden="1">'p_values (two-sided)'!$D$153:$D$252</definedName>
    <definedName name="solver_adj" localSheetId="2" hidden="1">'p_values (one_sided)'!$H$4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'p_values (one_sided)'!$H$21</definedName>
    <definedName name="solver_pre" localSheetId="2" hidden="1">0.000001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0.016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3" i="7" l="1"/>
  <c r="X13" i="7"/>
  <c r="Q10" i="7"/>
  <c r="Q9" i="7"/>
  <c r="K13" i="7" a="1"/>
  <c r="K13" i="7" s="1"/>
  <c r="AH3" i="8"/>
  <c r="CT3" i="8" s="1"/>
  <c r="AJ2" i="8"/>
  <c r="CV2" i="8" s="1"/>
  <c r="BP2" i="8" s="1"/>
  <c r="AI2" i="8"/>
  <c r="CU2" i="8" s="1"/>
  <c r="BO2" i="8" s="1"/>
  <c r="C3" i="8" a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C463" i="7"/>
  <c r="D463" i="7" s="1"/>
  <c r="C464" i="7"/>
  <c r="D464" i="7" s="1"/>
  <c r="C465" i="7"/>
  <c r="D465" i="7" s="1"/>
  <c r="C466" i="7"/>
  <c r="D466" i="7" s="1"/>
  <c r="C467" i="7"/>
  <c r="D467" i="7" s="1"/>
  <c r="C468" i="7"/>
  <c r="D468" i="7" s="1"/>
  <c r="C469" i="7"/>
  <c r="D469" i="7" s="1"/>
  <c r="C470" i="7"/>
  <c r="D470" i="7" s="1"/>
  <c r="C471" i="7"/>
  <c r="D471" i="7" s="1"/>
  <c r="C472" i="7"/>
  <c r="D472" i="7" s="1"/>
  <c r="C473" i="7"/>
  <c r="D473" i="7" s="1"/>
  <c r="C474" i="7"/>
  <c r="D474" i="7" s="1"/>
  <c r="C475" i="7"/>
  <c r="D475" i="7" s="1"/>
  <c r="C476" i="7"/>
  <c r="D476" i="7" s="1"/>
  <c r="C477" i="7"/>
  <c r="D477" i="7" s="1"/>
  <c r="C478" i="7"/>
  <c r="D478" i="7" s="1"/>
  <c r="C479" i="7"/>
  <c r="D479" i="7" s="1"/>
  <c r="C480" i="7"/>
  <c r="D480" i="7" s="1"/>
  <c r="C481" i="7"/>
  <c r="D481" i="7" s="1"/>
  <c r="C482" i="7"/>
  <c r="D482" i="7" s="1"/>
  <c r="C483" i="7"/>
  <c r="D483" i="7" s="1"/>
  <c r="C484" i="7"/>
  <c r="D484" i="7" s="1"/>
  <c r="C485" i="7"/>
  <c r="D485" i="7" s="1"/>
  <c r="C486" i="7"/>
  <c r="D486" i="7" s="1"/>
  <c r="C487" i="7"/>
  <c r="D487" i="7" s="1"/>
  <c r="C488" i="7"/>
  <c r="D488" i="7" s="1"/>
  <c r="C489" i="7"/>
  <c r="D489" i="7" s="1"/>
  <c r="C490" i="7"/>
  <c r="D490" i="7" s="1"/>
  <c r="C491" i="7"/>
  <c r="D491" i="7" s="1"/>
  <c r="C492" i="7"/>
  <c r="D492" i="7" s="1"/>
  <c r="C493" i="7"/>
  <c r="D493" i="7" s="1"/>
  <c r="C494" i="7"/>
  <c r="D494" i="7" s="1"/>
  <c r="C495" i="7"/>
  <c r="D495" i="7" s="1"/>
  <c r="C496" i="7"/>
  <c r="D496" i="7" s="1"/>
  <c r="C497" i="7"/>
  <c r="D497" i="7" s="1"/>
  <c r="C498" i="7"/>
  <c r="D498" i="7" s="1"/>
  <c r="C499" i="7"/>
  <c r="D499" i="7" s="1"/>
  <c r="C500" i="7"/>
  <c r="D500" i="7" s="1"/>
  <c r="C501" i="7"/>
  <c r="D501" i="7" s="1"/>
  <c r="C502" i="7"/>
  <c r="D502" i="7" s="1"/>
  <c r="C503" i="7"/>
  <c r="D503" i="7" s="1"/>
  <c r="C504" i="7"/>
  <c r="D504" i="7" s="1"/>
  <c r="C505" i="7"/>
  <c r="D505" i="7" s="1"/>
  <c r="C506" i="7"/>
  <c r="D506" i="7" s="1"/>
  <c r="C507" i="7"/>
  <c r="D507" i="7" s="1"/>
  <c r="C508" i="7"/>
  <c r="D508" i="7" s="1"/>
  <c r="C509" i="7"/>
  <c r="D509" i="7" s="1"/>
  <c r="C510" i="7"/>
  <c r="D510" i="7" s="1"/>
  <c r="C511" i="7"/>
  <c r="D511" i="7" s="1"/>
  <c r="C512" i="7"/>
  <c r="D512" i="7" s="1"/>
  <c r="C513" i="7"/>
  <c r="D513" i="7" s="1"/>
  <c r="C514" i="7"/>
  <c r="D514" i="7" s="1"/>
  <c r="C515" i="7"/>
  <c r="D515" i="7" s="1"/>
  <c r="C516" i="7"/>
  <c r="D516" i="7" s="1"/>
  <c r="C517" i="7"/>
  <c r="D517" i="7" s="1"/>
  <c r="C518" i="7"/>
  <c r="D518" i="7" s="1"/>
  <c r="C519" i="7"/>
  <c r="D519" i="7" s="1"/>
  <c r="C520" i="7"/>
  <c r="D520" i="7" s="1"/>
  <c r="C521" i="7"/>
  <c r="D521" i="7" s="1"/>
  <c r="C522" i="7"/>
  <c r="D522" i="7" s="1"/>
  <c r="C523" i="7"/>
  <c r="D523" i="7" s="1"/>
  <c r="C524" i="7"/>
  <c r="D524" i="7" s="1"/>
  <c r="C525" i="7"/>
  <c r="D525" i="7" s="1"/>
  <c r="C526" i="7"/>
  <c r="D526" i="7" s="1"/>
  <c r="C527" i="7"/>
  <c r="D527" i="7" s="1"/>
  <c r="C528" i="7"/>
  <c r="D528" i="7" s="1"/>
  <c r="C529" i="7"/>
  <c r="D529" i="7" s="1"/>
  <c r="C530" i="7"/>
  <c r="D530" i="7" s="1"/>
  <c r="C531" i="7"/>
  <c r="D531" i="7" s="1"/>
  <c r="C532" i="7"/>
  <c r="D532" i="7" s="1"/>
  <c r="C533" i="7"/>
  <c r="D533" i="7" s="1"/>
  <c r="C534" i="7"/>
  <c r="D534" i="7" s="1"/>
  <c r="C535" i="7"/>
  <c r="D535" i="7" s="1"/>
  <c r="C536" i="7"/>
  <c r="D536" i="7" s="1"/>
  <c r="C537" i="7"/>
  <c r="D537" i="7" s="1"/>
  <c r="C538" i="7"/>
  <c r="D538" i="7" s="1"/>
  <c r="C539" i="7"/>
  <c r="D539" i="7" s="1"/>
  <c r="C540" i="7"/>
  <c r="D540" i="7" s="1"/>
  <c r="C541" i="7"/>
  <c r="D541" i="7" s="1"/>
  <c r="C542" i="7"/>
  <c r="D542" i="7" s="1"/>
  <c r="C543" i="7"/>
  <c r="D543" i="7" s="1"/>
  <c r="C544" i="7"/>
  <c r="D544" i="7" s="1"/>
  <c r="C545" i="7"/>
  <c r="D545" i="7" s="1"/>
  <c r="C546" i="7"/>
  <c r="D546" i="7" s="1"/>
  <c r="C547" i="7"/>
  <c r="D547" i="7" s="1"/>
  <c r="C548" i="7"/>
  <c r="D548" i="7" s="1"/>
  <c r="C549" i="7"/>
  <c r="D549" i="7" s="1"/>
  <c r="C550" i="7"/>
  <c r="D550" i="7" s="1"/>
  <c r="C551" i="7"/>
  <c r="D551" i="7" s="1"/>
  <c r="C552" i="7"/>
  <c r="D552" i="7" s="1"/>
  <c r="C553" i="7"/>
  <c r="D553" i="7" s="1"/>
  <c r="C554" i="7"/>
  <c r="D554" i="7" s="1"/>
  <c r="C555" i="7"/>
  <c r="D555" i="7" s="1"/>
  <c r="C556" i="7"/>
  <c r="D556" i="7" s="1"/>
  <c r="C557" i="7"/>
  <c r="D557" i="7" s="1"/>
  <c r="C558" i="7"/>
  <c r="D558" i="7" s="1"/>
  <c r="C559" i="7"/>
  <c r="D559" i="7" s="1"/>
  <c r="C560" i="7"/>
  <c r="D560" i="7" s="1"/>
  <c r="C561" i="7"/>
  <c r="D561" i="7" s="1"/>
  <c r="C562" i="7"/>
  <c r="D562" i="7" s="1"/>
  <c r="C563" i="7"/>
  <c r="D563" i="7" s="1"/>
  <c r="C564" i="7"/>
  <c r="D564" i="7" s="1"/>
  <c r="C565" i="7"/>
  <c r="D565" i="7" s="1"/>
  <c r="C566" i="7"/>
  <c r="D566" i="7" s="1"/>
  <c r="C567" i="7"/>
  <c r="D567" i="7" s="1"/>
  <c r="C568" i="7"/>
  <c r="D568" i="7" s="1"/>
  <c r="C569" i="7"/>
  <c r="D569" i="7" s="1"/>
  <c r="C570" i="7"/>
  <c r="D570" i="7" s="1"/>
  <c r="C571" i="7"/>
  <c r="D571" i="7" s="1"/>
  <c r="C572" i="7"/>
  <c r="D572" i="7" s="1"/>
  <c r="C573" i="7"/>
  <c r="D573" i="7" s="1"/>
  <c r="C574" i="7"/>
  <c r="D574" i="7" s="1"/>
  <c r="C575" i="7"/>
  <c r="D575" i="7" s="1"/>
  <c r="C576" i="7"/>
  <c r="D576" i="7" s="1"/>
  <c r="C577" i="7"/>
  <c r="D577" i="7" s="1"/>
  <c r="C578" i="7"/>
  <c r="D578" i="7" s="1"/>
  <c r="C579" i="7"/>
  <c r="D579" i="7" s="1"/>
  <c r="C580" i="7"/>
  <c r="D580" i="7" s="1"/>
  <c r="C581" i="7"/>
  <c r="D581" i="7" s="1"/>
  <c r="C582" i="7"/>
  <c r="D582" i="7" s="1"/>
  <c r="C583" i="7"/>
  <c r="D583" i="7" s="1"/>
  <c r="C584" i="7"/>
  <c r="D584" i="7" s="1"/>
  <c r="C585" i="7"/>
  <c r="D585" i="7" s="1"/>
  <c r="C586" i="7"/>
  <c r="D586" i="7" s="1"/>
  <c r="C587" i="7"/>
  <c r="D587" i="7" s="1"/>
  <c r="C588" i="7"/>
  <c r="D588" i="7" s="1"/>
  <c r="C589" i="7"/>
  <c r="D589" i="7" s="1"/>
  <c r="C590" i="7"/>
  <c r="D590" i="7" s="1"/>
  <c r="C591" i="7"/>
  <c r="D591" i="7" s="1"/>
  <c r="C592" i="7"/>
  <c r="D592" i="7" s="1"/>
  <c r="C593" i="7"/>
  <c r="D593" i="7" s="1"/>
  <c r="C594" i="7"/>
  <c r="D594" i="7" s="1"/>
  <c r="C595" i="7"/>
  <c r="D595" i="7" s="1"/>
  <c r="C596" i="7"/>
  <c r="D596" i="7" s="1"/>
  <c r="C597" i="7"/>
  <c r="D597" i="7" s="1"/>
  <c r="C598" i="7"/>
  <c r="D598" i="7" s="1"/>
  <c r="C599" i="7"/>
  <c r="D599" i="7" s="1"/>
  <c r="C600" i="7"/>
  <c r="D600" i="7" s="1"/>
  <c r="C601" i="7"/>
  <c r="D601" i="7" s="1"/>
  <c r="C602" i="7"/>
  <c r="D602" i="7" s="1"/>
  <c r="C603" i="7"/>
  <c r="D603" i="7" s="1"/>
  <c r="C604" i="7"/>
  <c r="D604" i="7" s="1"/>
  <c r="C605" i="7"/>
  <c r="D605" i="7" s="1"/>
  <c r="C606" i="7"/>
  <c r="D606" i="7" s="1"/>
  <c r="C607" i="7"/>
  <c r="D607" i="7" s="1"/>
  <c r="C608" i="7"/>
  <c r="D608" i="7" s="1"/>
  <c r="C609" i="7"/>
  <c r="D609" i="7" s="1"/>
  <c r="C610" i="7"/>
  <c r="D610" i="7" s="1"/>
  <c r="C611" i="7"/>
  <c r="D611" i="7" s="1"/>
  <c r="C612" i="7"/>
  <c r="D612" i="7" s="1"/>
  <c r="C613" i="7"/>
  <c r="D613" i="7" s="1"/>
  <c r="C614" i="7"/>
  <c r="D614" i="7" s="1"/>
  <c r="C615" i="7"/>
  <c r="D615" i="7" s="1"/>
  <c r="C616" i="7"/>
  <c r="D616" i="7" s="1"/>
  <c r="C617" i="7"/>
  <c r="D617" i="7" s="1"/>
  <c r="C618" i="7"/>
  <c r="D618" i="7" s="1"/>
  <c r="C619" i="7"/>
  <c r="D619" i="7" s="1"/>
  <c r="C620" i="7"/>
  <c r="D620" i="7" s="1"/>
  <c r="C621" i="7"/>
  <c r="D621" i="7" s="1"/>
  <c r="C622" i="7"/>
  <c r="D622" i="7" s="1"/>
  <c r="C623" i="7"/>
  <c r="D623" i="7" s="1"/>
  <c r="C624" i="7"/>
  <c r="D624" i="7" s="1"/>
  <c r="C625" i="7"/>
  <c r="D625" i="7" s="1"/>
  <c r="C626" i="7"/>
  <c r="D626" i="7" s="1"/>
  <c r="C627" i="7"/>
  <c r="D627" i="7" s="1"/>
  <c r="C628" i="7"/>
  <c r="D628" i="7" s="1"/>
  <c r="C629" i="7"/>
  <c r="D629" i="7" s="1"/>
  <c r="C630" i="7"/>
  <c r="D630" i="7" s="1"/>
  <c r="C631" i="7"/>
  <c r="D631" i="7" s="1"/>
  <c r="C632" i="7"/>
  <c r="D632" i="7" s="1"/>
  <c r="C633" i="7"/>
  <c r="D633" i="7" s="1"/>
  <c r="C634" i="7"/>
  <c r="D634" i="7" s="1"/>
  <c r="C635" i="7"/>
  <c r="D635" i="7" s="1"/>
  <c r="C636" i="7"/>
  <c r="D636" i="7" s="1"/>
  <c r="C637" i="7"/>
  <c r="D637" i="7" s="1"/>
  <c r="C638" i="7"/>
  <c r="D638" i="7" s="1"/>
  <c r="C639" i="7"/>
  <c r="D639" i="7" s="1"/>
  <c r="C640" i="7"/>
  <c r="D640" i="7" s="1"/>
  <c r="C641" i="7"/>
  <c r="D641" i="7" s="1"/>
  <c r="C642" i="7"/>
  <c r="D642" i="7" s="1"/>
  <c r="C643" i="7"/>
  <c r="D643" i="7" s="1"/>
  <c r="C644" i="7"/>
  <c r="D644" i="7" s="1"/>
  <c r="C645" i="7"/>
  <c r="D645" i="7" s="1"/>
  <c r="C646" i="7"/>
  <c r="D646" i="7" s="1"/>
  <c r="C647" i="7"/>
  <c r="D647" i="7" s="1"/>
  <c r="C648" i="7"/>
  <c r="D648" i="7" s="1"/>
  <c r="C649" i="7"/>
  <c r="D649" i="7" s="1"/>
  <c r="C650" i="7"/>
  <c r="D650" i="7" s="1"/>
  <c r="C651" i="7"/>
  <c r="D651" i="7" s="1"/>
  <c r="C652" i="7"/>
  <c r="D652" i="7" s="1"/>
  <c r="C653" i="7"/>
  <c r="D653" i="7" s="1"/>
  <c r="C654" i="7"/>
  <c r="D654" i="7" s="1"/>
  <c r="C655" i="7"/>
  <c r="D655" i="7" s="1"/>
  <c r="C656" i="7"/>
  <c r="D656" i="7" s="1"/>
  <c r="C657" i="7"/>
  <c r="D657" i="7" s="1"/>
  <c r="C658" i="7"/>
  <c r="D658" i="7" s="1"/>
  <c r="C659" i="7"/>
  <c r="D659" i="7" s="1"/>
  <c r="C660" i="7"/>
  <c r="D660" i="7" s="1"/>
  <c r="C661" i="7"/>
  <c r="D661" i="7" s="1"/>
  <c r="C662" i="7"/>
  <c r="D662" i="7" s="1"/>
  <c r="C663" i="7"/>
  <c r="D663" i="7" s="1"/>
  <c r="C664" i="7"/>
  <c r="D664" i="7" s="1"/>
  <c r="C665" i="7"/>
  <c r="D665" i="7" s="1"/>
  <c r="C666" i="7"/>
  <c r="D666" i="7" s="1"/>
  <c r="C667" i="7"/>
  <c r="D667" i="7" s="1"/>
  <c r="C668" i="7"/>
  <c r="D668" i="7" s="1"/>
  <c r="C669" i="7"/>
  <c r="D669" i="7" s="1"/>
  <c r="C670" i="7"/>
  <c r="D670" i="7" s="1"/>
  <c r="C671" i="7"/>
  <c r="D671" i="7" s="1"/>
  <c r="C672" i="7"/>
  <c r="D672" i="7" s="1"/>
  <c r="C673" i="7"/>
  <c r="D673" i="7" s="1"/>
  <c r="C674" i="7"/>
  <c r="D674" i="7" s="1"/>
  <c r="C675" i="7"/>
  <c r="D675" i="7" s="1"/>
  <c r="C676" i="7"/>
  <c r="D676" i="7" s="1"/>
  <c r="C677" i="7"/>
  <c r="D677" i="7" s="1"/>
  <c r="C678" i="7"/>
  <c r="D678" i="7" s="1"/>
  <c r="C679" i="7"/>
  <c r="D679" i="7" s="1"/>
  <c r="C680" i="7"/>
  <c r="D680" i="7" s="1"/>
  <c r="C681" i="7"/>
  <c r="D681" i="7" s="1"/>
  <c r="C682" i="7"/>
  <c r="D682" i="7" s="1"/>
  <c r="C683" i="7"/>
  <c r="D683" i="7" s="1"/>
  <c r="C684" i="7"/>
  <c r="D684" i="7" s="1"/>
  <c r="C685" i="7"/>
  <c r="D685" i="7" s="1"/>
  <c r="C686" i="7"/>
  <c r="D686" i="7" s="1"/>
  <c r="C687" i="7"/>
  <c r="D687" i="7" s="1"/>
  <c r="C688" i="7"/>
  <c r="D688" i="7" s="1"/>
  <c r="C689" i="7"/>
  <c r="D689" i="7" s="1"/>
  <c r="C690" i="7"/>
  <c r="D690" i="7" s="1"/>
  <c r="C691" i="7"/>
  <c r="D691" i="7" s="1"/>
  <c r="C692" i="7"/>
  <c r="D692" i="7" s="1"/>
  <c r="C693" i="7"/>
  <c r="D693" i="7" s="1"/>
  <c r="C694" i="7"/>
  <c r="D694" i="7" s="1"/>
  <c r="C695" i="7"/>
  <c r="D695" i="7" s="1"/>
  <c r="C696" i="7"/>
  <c r="D696" i="7" s="1"/>
  <c r="C697" i="7"/>
  <c r="D697" i="7" s="1"/>
  <c r="C698" i="7"/>
  <c r="D698" i="7" s="1"/>
  <c r="C699" i="7"/>
  <c r="D699" i="7" s="1"/>
  <c r="C700" i="7"/>
  <c r="D700" i="7" s="1"/>
  <c r="C701" i="7"/>
  <c r="D701" i="7" s="1"/>
  <c r="C702" i="7"/>
  <c r="D702" i="7" s="1"/>
  <c r="C703" i="7"/>
  <c r="D703" i="7" s="1"/>
  <c r="C704" i="7"/>
  <c r="D704" i="7" s="1"/>
  <c r="C705" i="7"/>
  <c r="D705" i="7" s="1"/>
  <c r="C706" i="7"/>
  <c r="D706" i="7" s="1"/>
  <c r="C707" i="7"/>
  <c r="D707" i="7" s="1"/>
  <c r="C708" i="7"/>
  <c r="D708" i="7" s="1"/>
  <c r="C709" i="7"/>
  <c r="D709" i="7" s="1"/>
  <c r="C710" i="7"/>
  <c r="D710" i="7" s="1"/>
  <c r="C711" i="7"/>
  <c r="D711" i="7" s="1"/>
  <c r="C712" i="7"/>
  <c r="D712" i="7" s="1"/>
  <c r="C713" i="7"/>
  <c r="D713" i="7" s="1"/>
  <c r="C714" i="7"/>
  <c r="D714" i="7" s="1"/>
  <c r="C715" i="7"/>
  <c r="D715" i="7" s="1"/>
  <c r="C716" i="7"/>
  <c r="D716" i="7" s="1"/>
  <c r="C717" i="7"/>
  <c r="D717" i="7" s="1"/>
  <c r="C718" i="7"/>
  <c r="D718" i="7" s="1"/>
  <c r="C719" i="7"/>
  <c r="D719" i="7" s="1"/>
  <c r="C720" i="7"/>
  <c r="D720" i="7" s="1"/>
  <c r="C721" i="7"/>
  <c r="D721" i="7" s="1"/>
  <c r="C722" i="7"/>
  <c r="D722" i="7" s="1"/>
  <c r="C723" i="7"/>
  <c r="D723" i="7" s="1"/>
  <c r="C724" i="7"/>
  <c r="D724" i="7" s="1"/>
  <c r="C725" i="7"/>
  <c r="D725" i="7" s="1"/>
  <c r="C726" i="7"/>
  <c r="D726" i="7" s="1"/>
  <c r="C727" i="7"/>
  <c r="D727" i="7" s="1"/>
  <c r="C728" i="7"/>
  <c r="D728" i="7" s="1"/>
  <c r="C729" i="7"/>
  <c r="D729" i="7" s="1"/>
  <c r="C730" i="7"/>
  <c r="D730" i="7" s="1"/>
  <c r="C731" i="7"/>
  <c r="D731" i="7" s="1"/>
  <c r="C732" i="7"/>
  <c r="D732" i="7" s="1"/>
  <c r="C733" i="7"/>
  <c r="D733" i="7" s="1"/>
  <c r="C734" i="7"/>
  <c r="D734" i="7" s="1"/>
  <c r="C735" i="7"/>
  <c r="D735" i="7" s="1"/>
  <c r="C736" i="7"/>
  <c r="D736" i="7" s="1"/>
  <c r="C737" i="7"/>
  <c r="D737" i="7" s="1"/>
  <c r="C738" i="7"/>
  <c r="D738" i="7" s="1"/>
  <c r="C739" i="7"/>
  <c r="D739" i="7" s="1"/>
  <c r="C740" i="7"/>
  <c r="D740" i="7" s="1"/>
  <c r="C741" i="7"/>
  <c r="D741" i="7" s="1"/>
  <c r="C742" i="7"/>
  <c r="D742" i="7" s="1"/>
  <c r="C743" i="7"/>
  <c r="D743" i="7" s="1"/>
  <c r="C744" i="7"/>
  <c r="D744" i="7" s="1"/>
  <c r="C745" i="7"/>
  <c r="D745" i="7" s="1"/>
  <c r="C746" i="7"/>
  <c r="D746" i="7" s="1"/>
  <c r="C747" i="7"/>
  <c r="D747" i="7" s="1"/>
  <c r="C748" i="7"/>
  <c r="D748" i="7" s="1"/>
  <c r="C749" i="7"/>
  <c r="D749" i="7" s="1"/>
  <c r="C750" i="7"/>
  <c r="D750" i="7" s="1"/>
  <c r="C751" i="7"/>
  <c r="D751" i="7" s="1"/>
  <c r="C752" i="7"/>
  <c r="D752" i="7" s="1"/>
  <c r="C753" i="7"/>
  <c r="D753" i="7" s="1"/>
  <c r="C754" i="7"/>
  <c r="D754" i="7" s="1"/>
  <c r="C755" i="7"/>
  <c r="D755" i="7" s="1"/>
  <c r="C756" i="7"/>
  <c r="D756" i="7" s="1"/>
  <c r="C757" i="7"/>
  <c r="D757" i="7" s="1"/>
  <c r="C758" i="7"/>
  <c r="D758" i="7" s="1"/>
  <c r="C759" i="7"/>
  <c r="D759" i="7" s="1"/>
  <c r="C760" i="7"/>
  <c r="D760" i="7" s="1"/>
  <c r="C761" i="7"/>
  <c r="D761" i="7" s="1"/>
  <c r="C762" i="7"/>
  <c r="D762" i="7" s="1"/>
  <c r="C763" i="7"/>
  <c r="D763" i="7" s="1"/>
  <c r="C764" i="7"/>
  <c r="D764" i="7" s="1"/>
  <c r="C765" i="7"/>
  <c r="D765" i="7" s="1"/>
  <c r="C766" i="7"/>
  <c r="D766" i="7" s="1"/>
  <c r="C767" i="7"/>
  <c r="D767" i="7" s="1"/>
  <c r="C768" i="7"/>
  <c r="D768" i="7" s="1"/>
  <c r="C769" i="7"/>
  <c r="D769" i="7" s="1"/>
  <c r="C770" i="7"/>
  <c r="D770" i="7" s="1"/>
  <c r="C771" i="7"/>
  <c r="D771" i="7" s="1"/>
  <c r="C772" i="7"/>
  <c r="D772" i="7" s="1"/>
  <c r="C773" i="7"/>
  <c r="D773" i="7" s="1"/>
  <c r="C774" i="7"/>
  <c r="D774" i="7" s="1"/>
  <c r="C775" i="7"/>
  <c r="D775" i="7" s="1"/>
  <c r="C776" i="7"/>
  <c r="D776" i="7" s="1"/>
  <c r="C777" i="7"/>
  <c r="D777" i="7" s="1"/>
  <c r="C778" i="7"/>
  <c r="D778" i="7" s="1"/>
  <c r="C779" i="7"/>
  <c r="D779" i="7" s="1"/>
  <c r="C780" i="7"/>
  <c r="D780" i="7" s="1"/>
  <c r="C781" i="7"/>
  <c r="D781" i="7" s="1"/>
  <c r="C782" i="7"/>
  <c r="D782" i="7" s="1"/>
  <c r="C783" i="7"/>
  <c r="D783" i="7" s="1"/>
  <c r="C784" i="7"/>
  <c r="D784" i="7" s="1"/>
  <c r="C785" i="7"/>
  <c r="D785" i="7" s="1"/>
  <c r="C786" i="7"/>
  <c r="D786" i="7" s="1"/>
  <c r="C787" i="7"/>
  <c r="D787" i="7" s="1"/>
  <c r="C788" i="7"/>
  <c r="D788" i="7" s="1"/>
  <c r="C789" i="7"/>
  <c r="D789" i="7" s="1"/>
  <c r="C790" i="7"/>
  <c r="D790" i="7" s="1"/>
  <c r="C791" i="7"/>
  <c r="D791" i="7" s="1"/>
  <c r="C792" i="7"/>
  <c r="D792" i="7" s="1"/>
  <c r="C793" i="7"/>
  <c r="D793" i="7" s="1"/>
  <c r="C794" i="7"/>
  <c r="D794" i="7" s="1"/>
  <c r="C795" i="7"/>
  <c r="D795" i="7" s="1"/>
  <c r="C796" i="7"/>
  <c r="D796" i="7" s="1"/>
  <c r="C797" i="7"/>
  <c r="D797" i="7" s="1"/>
  <c r="C798" i="7"/>
  <c r="D798" i="7" s="1"/>
  <c r="C799" i="7"/>
  <c r="D799" i="7" s="1"/>
  <c r="C800" i="7"/>
  <c r="D800" i="7" s="1"/>
  <c r="C801" i="7"/>
  <c r="D801" i="7" s="1"/>
  <c r="C802" i="7"/>
  <c r="D802" i="7" s="1"/>
  <c r="C803" i="7"/>
  <c r="D803" i="7" s="1"/>
  <c r="C804" i="7"/>
  <c r="D804" i="7" s="1"/>
  <c r="C805" i="7"/>
  <c r="D805" i="7" s="1"/>
  <c r="C806" i="7"/>
  <c r="D806" i="7" s="1"/>
  <c r="C807" i="7"/>
  <c r="D807" i="7" s="1"/>
  <c r="C808" i="7"/>
  <c r="D808" i="7" s="1"/>
  <c r="C809" i="7"/>
  <c r="D809" i="7" s="1"/>
  <c r="C810" i="7"/>
  <c r="D810" i="7" s="1"/>
  <c r="C811" i="7"/>
  <c r="D811" i="7" s="1"/>
  <c r="C812" i="7"/>
  <c r="D812" i="7" s="1"/>
  <c r="C813" i="7"/>
  <c r="D813" i="7" s="1"/>
  <c r="C814" i="7"/>
  <c r="D814" i="7" s="1"/>
  <c r="C815" i="7"/>
  <c r="D815" i="7" s="1"/>
  <c r="C816" i="7"/>
  <c r="D816" i="7" s="1"/>
  <c r="C817" i="7"/>
  <c r="D817" i="7" s="1"/>
  <c r="C818" i="7"/>
  <c r="D818" i="7" s="1"/>
  <c r="C819" i="7"/>
  <c r="D819" i="7" s="1"/>
  <c r="C820" i="7"/>
  <c r="D820" i="7" s="1"/>
  <c r="C821" i="7"/>
  <c r="D821" i="7" s="1"/>
  <c r="C822" i="7"/>
  <c r="D822" i="7" s="1"/>
  <c r="C823" i="7"/>
  <c r="D823" i="7" s="1"/>
  <c r="C824" i="7"/>
  <c r="D824" i="7" s="1"/>
  <c r="C825" i="7"/>
  <c r="D825" i="7" s="1"/>
  <c r="C826" i="7"/>
  <c r="D826" i="7" s="1"/>
  <c r="C827" i="7"/>
  <c r="D827" i="7" s="1"/>
  <c r="C828" i="7"/>
  <c r="D828" i="7" s="1"/>
  <c r="C829" i="7"/>
  <c r="D829" i="7" s="1"/>
  <c r="C830" i="7"/>
  <c r="D830" i="7" s="1"/>
  <c r="C831" i="7"/>
  <c r="D831" i="7" s="1"/>
  <c r="C832" i="7"/>
  <c r="D832" i="7" s="1"/>
  <c r="C833" i="7"/>
  <c r="D833" i="7" s="1"/>
  <c r="C834" i="7"/>
  <c r="D834" i="7" s="1"/>
  <c r="C835" i="7"/>
  <c r="D835" i="7" s="1"/>
  <c r="C836" i="7"/>
  <c r="D836" i="7" s="1"/>
  <c r="C837" i="7"/>
  <c r="D837" i="7" s="1"/>
  <c r="C838" i="7"/>
  <c r="D838" i="7" s="1"/>
  <c r="C839" i="7"/>
  <c r="D839" i="7" s="1"/>
  <c r="C840" i="7"/>
  <c r="D840" i="7" s="1"/>
  <c r="C841" i="7"/>
  <c r="D841" i="7" s="1"/>
  <c r="C842" i="7"/>
  <c r="D842" i="7" s="1"/>
  <c r="C843" i="7"/>
  <c r="D843" i="7" s="1"/>
  <c r="C844" i="7"/>
  <c r="D844" i="7" s="1"/>
  <c r="C845" i="7"/>
  <c r="D845" i="7" s="1"/>
  <c r="C846" i="7"/>
  <c r="D846" i="7" s="1"/>
  <c r="C847" i="7"/>
  <c r="D847" i="7" s="1"/>
  <c r="C848" i="7"/>
  <c r="D848" i="7" s="1"/>
  <c r="C849" i="7"/>
  <c r="D849" i="7" s="1"/>
  <c r="C850" i="7"/>
  <c r="D850" i="7" s="1"/>
  <c r="C851" i="7"/>
  <c r="D851" i="7" s="1"/>
  <c r="C852" i="7"/>
  <c r="D852" i="7" s="1"/>
  <c r="C853" i="7"/>
  <c r="D853" i="7" s="1"/>
  <c r="C854" i="7"/>
  <c r="D854" i="7" s="1"/>
  <c r="C855" i="7"/>
  <c r="D855" i="7" s="1"/>
  <c r="C856" i="7"/>
  <c r="D856" i="7" s="1"/>
  <c r="C857" i="7"/>
  <c r="D857" i="7" s="1"/>
  <c r="C858" i="7"/>
  <c r="D858" i="7" s="1"/>
  <c r="C859" i="7"/>
  <c r="D859" i="7" s="1"/>
  <c r="C860" i="7"/>
  <c r="D860" i="7" s="1"/>
  <c r="C861" i="7"/>
  <c r="D861" i="7" s="1"/>
  <c r="C862" i="7"/>
  <c r="D862" i="7" s="1"/>
  <c r="C863" i="7"/>
  <c r="D863" i="7" s="1"/>
  <c r="C864" i="7"/>
  <c r="D864" i="7" s="1"/>
  <c r="C865" i="7"/>
  <c r="D865" i="7" s="1"/>
  <c r="C866" i="7"/>
  <c r="D866" i="7" s="1"/>
  <c r="C867" i="7"/>
  <c r="D867" i="7" s="1"/>
  <c r="C868" i="7"/>
  <c r="D868" i="7" s="1"/>
  <c r="C869" i="7"/>
  <c r="D869" i="7" s="1"/>
  <c r="C870" i="7"/>
  <c r="D870" i="7" s="1"/>
  <c r="C871" i="7"/>
  <c r="D871" i="7" s="1"/>
  <c r="C872" i="7"/>
  <c r="D872" i="7" s="1"/>
  <c r="C873" i="7"/>
  <c r="D873" i="7" s="1"/>
  <c r="C874" i="7"/>
  <c r="D874" i="7" s="1"/>
  <c r="C875" i="7"/>
  <c r="D875" i="7" s="1"/>
  <c r="C876" i="7"/>
  <c r="D876" i="7" s="1"/>
  <c r="C877" i="7"/>
  <c r="D877" i="7" s="1"/>
  <c r="C878" i="7"/>
  <c r="D878" i="7" s="1"/>
  <c r="C879" i="7"/>
  <c r="D879" i="7" s="1"/>
  <c r="C880" i="7"/>
  <c r="D880" i="7" s="1"/>
  <c r="C881" i="7"/>
  <c r="D881" i="7" s="1"/>
  <c r="C882" i="7"/>
  <c r="D882" i="7" s="1"/>
  <c r="C883" i="7"/>
  <c r="D883" i="7" s="1"/>
  <c r="C884" i="7"/>
  <c r="D884" i="7" s="1"/>
  <c r="C885" i="7"/>
  <c r="D885" i="7" s="1"/>
  <c r="C886" i="7"/>
  <c r="D886" i="7" s="1"/>
  <c r="C887" i="7"/>
  <c r="D887" i="7" s="1"/>
  <c r="C888" i="7"/>
  <c r="D888" i="7" s="1"/>
  <c r="C889" i="7"/>
  <c r="D889" i="7" s="1"/>
  <c r="C890" i="7"/>
  <c r="D890" i="7" s="1"/>
  <c r="C891" i="7"/>
  <c r="D891" i="7" s="1"/>
  <c r="C892" i="7"/>
  <c r="D892" i="7" s="1"/>
  <c r="C893" i="7"/>
  <c r="D893" i="7" s="1"/>
  <c r="C894" i="7"/>
  <c r="D894" i="7" s="1"/>
  <c r="C895" i="7"/>
  <c r="D895" i="7" s="1"/>
  <c r="C896" i="7"/>
  <c r="D896" i="7" s="1"/>
  <c r="C897" i="7"/>
  <c r="D897" i="7" s="1"/>
  <c r="C898" i="7"/>
  <c r="D898" i="7" s="1"/>
  <c r="C899" i="7"/>
  <c r="D899" i="7" s="1"/>
  <c r="C900" i="7"/>
  <c r="D900" i="7" s="1"/>
  <c r="C901" i="7"/>
  <c r="D901" i="7" s="1"/>
  <c r="C902" i="7"/>
  <c r="D902" i="7" s="1"/>
  <c r="C903" i="7"/>
  <c r="D903" i="7" s="1"/>
  <c r="C904" i="7"/>
  <c r="D904" i="7" s="1"/>
  <c r="C905" i="7"/>
  <c r="D905" i="7" s="1"/>
  <c r="C906" i="7"/>
  <c r="D906" i="7" s="1"/>
  <c r="C907" i="7"/>
  <c r="D907" i="7" s="1"/>
  <c r="C908" i="7"/>
  <c r="D908" i="7" s="1"/>
  <c r="C909" i="7"/>
  <c r="D909" i="7" s="1"/>
  <c r="C910" i="7"/>
  <c r="D910" i="7" s="1"/>
  <c r="C911" i="7"/>
  <c r="D911" i="7" s="1"/>
  <c r="C912" i="7"/>
  <c r="D912" i="7" s="1"/>
  <c r="C913" i="7"/>
  <c r="D913" i="7" s="1"/>
  <c r="C914" i="7"/>
  <c r="D914" i="7" s="1"/>
  <c r="C915" i="7"/>
  <c r="D915" i="7" s="1"/>
  <c r="C916" i="7"/>
  <c r="D916" i="7" s="1"/>
  <c r="C917" i="7"/>
  <c r="D917" i="7" s="1"/>
  <c r="C918" i="7"/>
  <c r="D918" i="7" s="1"/>
  <c r="C919" i="7"/>
  <c r="D919" i="7" s="1"/>
  <c r="C920" i="7"/>
  <c r="D920" i="7" s="1"/>
  <c r="C921" i="7"/>
  <c r="D921" i="7" s="1"/>
  <c r="C922" i="7"/>
  <c r="D922" i="7" s="1"/>
  <c r="C923" i="7"/>
  <c r="D923" i="7" s="1"/>
  <c r="C924" i="7"/>
  <c r="D924" i="7" s="1"/>
  <c r="C925" i="7"/>
  <c r="D925" i="7" s="1"/>
  <c r="C926" i="7"/>
  <c r="D926" i="7" s="1"/>
  <c r="C927" i="7"/>
  <c r="D927" i="7" s="1"/>
  <c r="C928" i="7"/>
  <c r="D928" i="7" s="1"/>
  <c r="C929" i="7"/>
  <c r="D929" i="7" s="1"/>
  <c r="C930" i="7"/>
  <c r="D930" i="7" s="1"/>
  <c r="C931" i="7"/>
  <c r="D931" i="7" s="1"/>
  <c r="C932" i="7"/>
  <c r="D932" i="7" s="1"/>
  <c r="C933" i="7"/>
  <c r="D933" i="7" s="1"/>
  <c r="C934" i="7"/>
  <c r="D934" i="7" s="1"/>
  <c r="C935" i="7"/>
  <c r="D935" i="7" s="1"/>
  <c r="C936" i="7"/>
  <c r="D936" i="7" s="1"/>
  <c r="C937" i="7"/>
  <c r="D937" i="7" s="1"/>
  <c r="C938" i="7"/>
  <c r="D938" i="7" s="1"/>
  <c r="C939" i="7"/>
  <c r="D939" i="7" s="1"/>
  <c r="C940" i="7"/>
  <c r="D940" i="7" s="1"/>
  <c r="C941" i="7"/>
  <c r="D941" i="7" s="1"/>
  <c r="C942" i="7"/>
  <c r="D942" i="7" s="1"/>
  <c r="C943" i="7"/>
  <c r="D943" i="7" s="1"/>
  <c r="C944" i="7"/>
  <c r="D944" i="7" s="1"/>
  <c r="C945" i="7"/>
  <c r="D945" i="7" s="1"/>
  <c r="C946" i="7"/>
  <c r="D946" i="7" s="1"/>
  <c r="C947" i="7"/>
  <c r="D947" i="7" s="1"/>
  <c r="C948" i="7"/>
  <c r="D948" i="7" s="1"/>
  <c r="C949" i="7"/>
  <c r="D949" i="7" s="1"/>
  <c r="C950" i="7"/>
  <c r="D950" i="7" s="1"/>
  <c r="C951" i="7"/>
  <c r="D951" i="7" s="1"/>
  <c r="C952" i="7"/>
  <c r="D952" i="7" s="1"/>
  <c r="C953" i="7"/>
  <c r="D953" i="7" s="1"/>
  <c r="C954" i="7"/>
  <c r="D954" i="7" s="1"/>
  <c r="C955" i="7"/>
  <c r="D955" i="7" s="1"/>
  <c r="C956" i="7"/>
  <c r="D956" i="7" s="1"/>
  <c r="C957" i="7"/>
  <c r="D957" i="7" s="1"/>
  <c r="C958" i="7"/>
  <c r="D958" i="7" s="1"/>
  <c r="C959" i="7"/>
  <c r="D959" i="7" s="1"/>
  <c r="C960" i="7"/>
  <c r="D960" i="7" s="1"/>
  <c r="C961" i="7"/>
  <c r="D961" i="7" s="1"/>
  <c r="C962" i="7"/>
  <c r="D962" i="7" s="1"/>
  <c r="C963" i="7"/>
  <c r="D963" i="7" s="1"/>
  <c r="C964" i="7"/>
  <c r="D964" i="7" s="1"/>
  <c r="C965" i="7"/>
  <c r="D965" i="7" s="1"/>
  <c r="C966" i="7"/>
  <c r="D966" i="7" s="1"/>
  <c r="C967" i="7"/>
  <c r="D967" i="7" s="1"/>
  <c r="C968" i="7"/>
  <c r="D968" i="7" s="1"/>
  <c r="C969" i="7"/>
  <c r="D969" i="7" s="1"/>
  <c r="C970" i="7"/>
  <c r="D970" i="7" s="1"/>
  <c r="C971" i="7"/>
  <c r="D971" i="7" s="1"/>
  <c r="C972" i="7"/>
  <c r="D972" i="7" s="1"/>
  <c r="C973" i="7"/>
  <c r="D973" i="7" s="1"/>
  <c r="C974" i="7"/>
  <c r="D974" i="7" s="1"/>
  <c r="C975" i="7"/>
  <c r="D975" i="7" s="1"/>
  <c r="C976" i="7"/>
  <c r="D976" i="7" s="1"/>
  <c r="C977" i="7"/>
  <c r="D977" i="7" s="1"/>
  <c r="C978" i="7"/>
  <c r="D978" i="7" s="1"/>
  <c r="C979" i="7"/>
  <c r="D979" i="7" s="1"/>
  <c r="C980" i="7"/>
  <c r="D980" i="7" s="1"/>
  <c r="C981" i="7"/>
  <c r="D981" i="7" s="1"/>
  <c r="C982" i="7"/>
  <c r="D982" i="7" s="1"/>
  <c r="C983" i="7"/>
  <c r="D983" i="7" s="1"/>
  <c r="C984" i="7"/>
  <c r="D984" i="7" s="1"/>
  <c r="C985" i="7"/>
  <c r="D985" i="7" s="1"/>
  <c r="C986" i="7"/>
  <c r="D986" i="7" s="1"/>
  <c r="C987" i="7"/>
  <c r="D987" i="7" s="1"/>
  <c r="C988" i="7"/>
  <c r="D988" i="7" s="1"/>
  <c r="C989" i="7"/>
  <c r="D989" i="7" s="1"/>
  <c r="C990" i="7"/>
  <c r="D990" i="7" s="1"/>
  <c r="C991" i="7"/>
  <c r="D991" i="7" s="1"/>
  <c r="C992" i="7"/>
  <c r="D992" i="7" s="1"/>
  <c r="C993" i="7"/>
  <c r="D993" i="7" s="1"/>
  <c r="C994" i="7"/>
  <c r="D994" i="7" s="1"/>
  <c r="C995" i="7"/>
  <c r="D995" i="7" s="1"/>
  <c r="C996" i="7"/>
  <c r="D996" i="7" s="1"/>
  <c r="C997" i="7"/>
  <c r="D997" i="7" s="1"/>
  <c r="C998" i="7"/>
  <c r="D998" i="7" s="1"/>
  <c r="C999" i="7"/>
  <c r="D999" i="7" s="1"/>
  <c r="C1000" i="7"/>
  <c r="D1000" i="7" s="1"/>
  <c r="C1001" i="7"/>
  <c r="D1001" i="7" s="1"/>
  <c r="C1002" i="7"/>
  <c r="D1002" i="7" s="1"/>
  <c r="C1003" i="7"/>
  <c r="D1003" i="7" s="1"/>
  <c r="C1004" i="7"/>
  <c r="D1004" i="7" s="1"/>
  <c r="C1005" i="7"/>
  <c r="D1005" i="7" s="1"/>
  <c r="C1006" i="7"/>
  <c r="D1006" i="7" s="1"/>
  <c r="C1007" i="7"/>
  <c r="D1007" i="7" s="1"/>
  <c r="C107" i="7"/>
  <c r="D107" i="7" s="1"/>
  <c r="C106" i="7"/>
  <c r="D106" i="7" s="1"/>
  <c r="C105" i="7"/>
  <c r="D105" i="7" s="1"/>
  <c r="C104" i="7"/>
  <c r="D104" i="7" s="1"/>
  <c r="C103" i="7"/>
  <c r="D103" i="7" s="1"/>
  <c r="C102" i="7"/>
  <c r="D102" i="7" s="1"/>
  <c r="C101" i="7"/>
  <c r="D101" i="7" s="1"/>
  <c r="C100" i="7"/>
  <c r="D100" i="7" s="1"/>
  <c r="C99" i="7"/>
  <c r="D99" i="7" s="1"/>
  <c r="C98" i="7"/>
  <c r="D98" i="7" s="1"/>
  <c r="C97" i="7"/>
  <c r="D97" i="7" s="1"/>
  <c r="C96" i="7"/>
  <c r="D96" i="7" s="1"/>
  <c r="C95" i="7"/>
  <c r="D95" i="7" s="1"/>
  <c r="C94" i="7"/>
  <c r="D94" i="7" s="1"/>
  <c r="C93" i="7"/>
  <c r="D93" i="7" s="1"/>
  <c r="C92" i="7"/>
  <c r="D92" i="7" s="1"/>
  <c r="C91" i="7"/>
  <c r="D91" i="7" s="1"/>
  <c r="C90" i="7"/>
  <c r="D90" i="7" s="1"/>
  <c r="C89" i="7"/>
  <c r="D89" i="7" s="1"/>
  <c r="C88" i="7"/>
  <c r="D88" i="7" s="1"/>
  <c r="C87" i="7"/>
  <c r="D87" i="7" s="1"/>
  <c r="C86" i="7"/>
  <c r="D86" i="7" s="1"/>
  <c r="C85" i="7"/>
  <c r="D85" i="7" s="1"/>
  <c r="C84" i="7"/>
  <c r="D84" i="7" s="1"/>
  <c r="C83" i="7"/>
  <c r="D83" i="7" s="1"/>
  <c r="C82" i="7"/>
  <c r="D82" i="7" s="1"/>
  <c r="C81" i="7"/>
  <c r="D81" i="7" s="1"/>
  <c r="C80" i="7"/>
  <c r="D80" i="7" s="1"/>
  <c r="C79" i="7"/>
  <c r="D79" i="7" s="1"/>
  <c r="C78" i="7"/>
  <c r="D78" i="7" s="1"/>
  <c r="C77" i="7"/>
  <c r="D77" i="7" s="1"/>
  <c r="C76" i="7"/>
  <c r="D76" i="7" s="1"/>
  <c r="C75" i="7"/>
  <c r="D75" i="7" s="1"/>
  <c r="C74" i="7"/>
  <c r="D74" i="7" s="1"/>
  <c r="C73" i="7"/>
  <c r="D73" i="7" s="1"/>
  <c r="C72" i="7"/>
  <c r="D72" i="7" s="1"/>
  <c r="C71" i="7"/>
  <c r="D71" i="7" s="1"/>
  <c r="C70" i="7"/>
  <c r="D70" i="7" s="1"/>
  <c r="C69" i="7"/>
  <c r="D69" i="7" s="1"/>
  <c r="C68" i="7"/>
  <c r="D68" i="7" s="1"/>
  <c r="C67" i="7"/>
  <c r="D67" i="7" s="1"/>
  <c r="C66" i="7"/>
  <c r="D66" i="7" s="1"/>
  <c r="C65" i="7"/>
  <c r="D65" i="7" s="1"/>
  <c r="C64" i="7"/>
  <c r="D64" i="7" s="1"/>
  <c r="C63" i="7"/>
  <c r="D63" i="7" s="1"/>
  <c r="C62" i="7"/>
  <c r="D62" i="7" s="1"/>
  <c r="C61" i="7"/>
  <c r="D61" i="7" s="1"/>
  <c r="C60" i="7"/>
  <c r="D60" i="7" s="1"/>
  <c r="C59" i="7"/>
  <c r="D59" i="7" s="1"/>
  <c r="C58" i="7"/>
  <c r="D58" i="7" s="1"/>
  <c r="C57" i="7"/>
  <c r="D57" i="7" s="1"/>
  <c r="C56" i="7"/>
  <c r="D56" i="7" s="1"/>
  <c r="C55" i="7"/>
  <c r="D55" i="7" s="1"/>
  <c r="C54" i="7"/>
  <c r="D54" i="7" s="1"/>
  <c r="C53" i="7"/>
  <c r="D53" i="7" s="1"/>
  <c r="C52" i="7"/>
  <c r="D52" i="7" s="1"/>
  <c r="C51" i="7"/>
  <c r="D51" i="7" s="1"/>
  <c r="C50" i="7"/>
  <c r="D50" i="7" s="1"/>
  <c r="C49" i="7"/>
  <c r="D49" i="7" s="1"/>
  <c r="C48" i="7"/>
  <c r="D48" i="7" s="1"/>
  <c r="C47" i="7"/>
  <c r="D47" i="7" s="1"/>
  <c r="C46" i="7"/>
  <c r="D46" i="7" s="1"/>
  <c r="C45" i="7"/>
  <c r="D45" i="7" s="1"/>
  <c r="C44" i="7"/>
  <c r="D44" i="7" s="1"/>
  <c r="C43" i="7"/>
  <c r="D43" i="7" s="1"/>
  <c r="C42" i="7"/>
  <c r="D42" i="7" s="1"/>
  <c r="C41" i="7"/>
  <c r="D41" i="7" s="1"/>
  <c r="C40" i="7"/>
  <c r="D40" i="7" s="1"/>
  <c r="C39" i="7"/>
  <c r="D39" i="7" s="1"/>
  <c r="C38" i="7"/>
  <c r="D38" i="7" s="1"/>
  <c r="C37" i="7"/>
  <c r="D37" i="7" s="1"/>
  <c r="C36" i="7"/>
  <c r="D36" i="7" s="1"/>
  <c r="C35" i="7"/>
  <c r="D35" i="7" s="1"/>
  <c r="C34" i="7"/>
  <c r="D34" i="7" s="1"/>
  <c r="C33" i="7"/>
  <c r="D33" i="7" s="1"/>
  <c r="C32" i="7"/>
  <c r="D32" i="7" s="1"/>
  <c r="C31" i="7"/>
  <c r="D31" i="7" s="1"/>
  <c r="C30" i="7"/>
  <c r="D30" i="7" s="1"/>
  <c r="C29" i="7"/>
  <c r="D29" i="7" s="1"/>
  <c r="C28" i="7"/>
  <c r="D28" i="7" s="1"/>
  <c r="C27" i="7"/>
  <c r="D27" i="7" s="1"/>
  <c r="C26" i="7"/>
  <c r="D26" i="7" s="1"/>
  <c r="C25" i="7"/>
  <c r="D25" i="7" s="1"/>
  <c r="C24" i="7"/>
  <c r="D24" i="7" s="1"/>
  <c r="C23" i="7"/>
  <c r="D23" i="7" s="1"/>
  <c r="C22" i="7"/>
  <c r="D22" i="7" s="1"/>
  <c r="C21" i="7"/>
  <c r="D21" i="7" s="1"/>
  <c r="C20" i="7"/>
  <c r="D20" i="7" s="1"/>
  <c r="C19" i="7"/>
  <c r="D19" i="7" s="1"/>
  <c r="C18" i="7"/>
  <c r="D18" i="7" s="1"/>
  <c r="C17" i="7"/>
  <c r="D17" i="7" s="1"/>
  <c r="C16" i="7"/>
  <c r="D16" i="7" s="1"/>
  <c r="C15" i="7"/>
  <c r="D15" i="7" s="1"/>
  <c r="C14" i="7"/>
  <c r="D14" i="7" s="1"/>
  <c r="C13" i="7"/>
  <c r="D13" i="7" s="1"/>
  <c r="C12" i="7"/>
  <c r="D12" i="7" s="1"/>
  <c r="C11" i="7"/>
  <c r="D11" i="7" s="1"/>
  <c r="C10" i="7"/>
  <c r="D10" i="7" s="1"/>
  <c r="C9" i="7"/>
  <c r="D9" i="7" s="1"/>
  <c r="C8" i="7"/>
  <c r="D8" i="7" s="1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P30" i="6"/>
  <c r="P32" i="6" s="1"/>
  <c r="P15" i="6"/>
  <c r="P17" i="6"/>
  <c r="H30" i="6"/>
  <c r="H32" i="6" s="1"/>
  <c r="H15" i="6"/>
  <c r="H17" i="6" s="1"/>
  <c r="P151" i="2"/>
  <c r="L150" i="2"/>
  <c r="L151" i="2"/>
  <c r="M151" i="2"/>
  <c r="D153" i="2"/>
  <c r="E153" i="2" s="1"/>
  <c r="J153" i="2"/>
  <c r="O151" i="2" s="1"/>
  <c r="D154" i="2"/>
  <c r="E154" i="2" s="1"/>
  <c r="D155" i="2"/>
  <c r="E155" i="2" s="1"/>
  <c r="D156" i="2"/>
  <c r="E156" i="2" s="1"/>
  <c r="D157" i="2"/>
  <c r="E157" i="2" s="1"/>
  <c r="D158" i="2"/>
  <c r="E158" i="2" s="1"/>
  <c r="D159" i="2"/>
  <c r="E159" i="2" s="1"/>
  <c r="D160" i="2"/>
  <c r="E160" i="2" s="1"/>
  <c r="D161" i="2"/>
  <c r="E161" i="2" s="1"/>
  <c r="D162" i="2"/>
  <c r="E162" i="2" s="1"/>
  <c r="D163" i="2"/>
  <c r="E163" i="2" s="1"/>
  <c r="D164" i="2"/>
  <c r="E164" i="2" s="1"/>
  <c r="D165" i="2"/>
  <c r="E165" i="2" s="1"/>
  <c r="D166" i="2"/>
  <c r="E166" i="2" s="1"/>
  <c r="D167" i="2"/>
  <c r="E167" i="2" s="1"/>
  <c r="D168" i="2"/>
  <c r="E168" i="2" s="1"/>
  <c r="D169" i="2"/>
  <c r="E169" i="2" s="1"/>
  <c r="D170" i="2"/>
  <c r="E170" i="2" s="1"/>
  <c r="D171" i="2"/>
  <c r="E171" i="2" s="1"/>
  <c r="D172" i="2"/>
  <c r="E172" i="2" s="1"/>
  <c r="D173" i="2"/>
  <c r="E173" i="2" s="1"/>
  <c r="D174" i="2"/>
  <c r="E174" i="2" s="1"/>
  <c r="D175" i="2"/>
  <c r="E175" i="2" s="1"/>
  <c r="D176" i="2"/>
  <c r="E176" i="2" s="1"/>
  <c r="D177" i="2"/>
  <c r="E177" i="2" s="1"/>
  <c r="D178" i="2"/>
  <c r="E178" i="2" s="1"/>
  <c r="D179" i="2"/>
  <c r="E179" i="2" s="1"/>
  <c r="D180" i="2"/>
  <c r="E180" i="2" s="1"/>
  <c r="D181" i="2"/>
  <c r="E181" i="2" s="1"/>
  <c r="D182" i="2"/>
  <c r="E182" i="2" s="1"/>
  <c r="D183" i="2"/>
  <c r="E183" i="2" s="1"/>
  <c r="D184" i="2"/>
  <c r="E184" i="2" s="1"/>
  <c r="D185" i="2"/>
  <c r="E185" i="2" s="1"/>
  <c r="D186" i="2"/>
  <c r="E186" i="2" s="1"/>
  <c r="D187" i="2"/>
  <c r="E187" i="2" s="1"/>
  <c r="D188" i="2"/>
  <c r="E188" i="2" s="1"/>
  <c r="D189" i="2"/>
  <c r="E189" i="2" s="1"/>
  <c r="D190" i="2"/>
  <c r="E190" i="2" s="1"/>
  <c r="D191" i="2"/>
  <c r="E191" i="2" s="1"/>
  <c r="D192" i="2"/>
  <c r="E192" i="2" s="1"/>
  <c r="D193" i="2"/>
  <c r="E193" i="2" s="1"/>
  <c r="D194" i="2"/>
  <c r="E194" i="2" s="1"/>
  <c r="D195" i="2"/>
  <c r="E195" i="2" s="1"/>
  <c r="D196" i="2"/>
  <c r="E196" i="2" s="1"/>
  <c r="D197" i="2"/>
  <c r="E197" i="2" s="1"/>
  <c r="D198" i="2"/>
  <c r="E198" i="2" s="1"/>
  <c r="D199" i="2"/>
  <c r="E199" i="2" s="1"/>
  <c r="D200" i="2"/>
  <c r="E200" i="2" s="1"/>
  <c r="D201" i="2"/>
  <c r="E201" i="2" s="1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D211" i="2"/>
  <c r="E211" i="2" s="1"/>
  <c r="D212" i="2"/>
  <c r="E212" i="2" s="1"/>
  <c r="D213" i="2"/>
  <c r="E213" i="2" s="1"/>
  <c r="D214" i="2"/>
  <c r="E214" i="2" s="1"/>
  <c r="D215" i="2"/>
  <c r="E215" i="2" s="1"/>
  <c r="D216" i="2"/>
  <c r="E216" i="2" s="1"/>
  <c r="D217" i="2"/>
  <c r="E217" i="2" s="1"/>
  <c r="D218" i="2"/>
  <c r="E218" i="2" s="1"/>
  <c r="D219" i="2"/>
  <c r="E219" i="2" s="1"/>
  <c r="D220" i="2"/>
  <c r="E220" i="2" s="1"/>
  <c r="D221" i="2"/>
  <c r="E221" i="2" s="1"/>
  <c r="D222" i="2"/>
  <c r="E222" i="2" s="1"/>
  <c r="D223" i="2"/>
  <c r="E223" i="2" s="1"/>
  <c r="D224" i="2"/>
  <c r="E224" i="2" s="1"/>
  <c r="D225" i="2"/>
  <c r="E225" i="2" s="1"/>
  <c r="D226" i="2"/>
  <c r="E226" i="2" s="1"/>
  <c r="D227" i="2"/>
  <c r="E227" i="2" s="1"/>
  <c r="D228" i="2"/>
  <c r="E228" i="2" s="1"/>
  <c r="D229" i="2"/>
  <c r="E229" i="2" s="1"/>
  <c r="D230" i="2"/>
  <c r="E230" i="2" s="1"/>
  <c r="D231" i="2"/>
  <c r="E231" i="2" s="1"/>
  <c r="D232" i="2"/>
  <c r="E232" i="2" s="1"/>
  <c r="D233" i="2"/>
  <c r="E233" i="2" s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D247" i="2"/>
  <c r="E247" i="2" s="1"/>
  <c r="D248" i="2"/>
  <c r="E248" i="2" s="1"/>
  <c r="D249" i="2"/>
  <c r="E249" i="2" s="1"/>
  <c r="D250" i="2"/>
  <c r="E250" i="2" s="1"/>
  <c r="D251" i="2"/>
  <c r="E251" i="2" s="1"/>
  <c r="D252" i="2"/>
  <c r="E252" i="2" s="1"/>
  <c r="L41" i="2"/>
  <c r="M41" i="2" s="1"/>
  <c r="L42" i="2"/>
  <c r="M42" i="2"/>
  <c r="N42" i="2"/>
  <c r="O42" i="2"/>
  <c r="P42" i="2" s="1"/>
  <c r="D43" i="2"/>
  <c r="E43" i="2" s="1"/>
  <c r="D44" i="2"/>
  <c r="E44" i="2" s="1"/>
  <c r="D45" i="2"/>
  <c r="E45" i="2" s="1"/>
  <c r="D46" i="2"/>
  <c r="E46" i="2" s="1"/>
  <c r="D47" i="2"/>
  <c r="E47" i="2" s="1"/>
  <c r="D48" i="2"/>
  <c r="E48" i="2" s="1"/>
  <c r="D49" i="2"/>
  <c r="E49" i="2" s="1"/>
  <c r="D50" i="2"/>
  <c r="E50" i="2" s="1"/>
  <c r="D51" i="2"/>
  <c r="E51" i="2" s="1"/>
  <c r="D52" i="2"/>
  <c r="E52" i="2" s="1"/>
  <c r="D53" i="2"/>
  <c r="E53" i="2" s="1"/>
  <c r="D54" i="2"/>
  <c r="E54" i="2" s="1"/>
  <c r="D55" i="2"/>
  <c r="E55" i="2" s="1"/>
  <c r="D56" i="2"/>
  <c r="E56" i="2" s="1"/>
  <c r="D57" i="2"/>
  <c r="E57" i="2" s="1"/>
  <c r="D58" i="2"/>
  <c r="E58" i="2" s="1"/>
  <c r="D59" i="2"/>
  <c r="E59" i="2" s="1"/>
  <c r="D60" i="2"/>
  <c r="E60" i="2" s="1"/>
  <c r="D61" i="2"/>
  <c r="E61" i="2" s="1"/>
  <c r="D62" i="2"/>
  <c r="E62" i="2" s="1"/>
  <c r="D63" i="2"/>
  <c r="E63" i="2" s="1"/>
  <c r="D64" i="2"/>
  <c r="E64" i="2" s="1"/>
  <c r="D65" i="2"/>
  <c r="E65" i="2" s="1"/>
  <c r="D66" i="2"/>
  <c r="E66" i="2" s="1"/>
  <c r="D67" i="2"/>
  <c r="E67" i="2" s="1"/>
  <c r="D68" i="2"/>
  <c r="E68" i="2" s="1"/>
  <c r="D69" i="2"/>
  <c r="E69" i="2" s="1"/>
  <c r="D70" i="2"/>
  <c r="E70" i="2" s="1"/>
  <c r="D71" i="2"/>
  <c r="E71" i="2" s="1"/>
  <c r="D72" i="2"/>
  <c r="E72" i="2" s="1"/>
  <c r="D73" i="2"/>
  <c r="E73" i="2" s="1"/>
  <c r="D74" i="2"/>
  <c r="E74" i="2" s="1"/>
  <c r="D75" i="2"/>
  <c r="E75" i="2" s="1"/>
  <c r="D76" i="2"/>
  <c r="E76" i="2" s="1"/>
  <c r="D77" i="2"/>
  <c r="E77" i="2" s="1"/>
  <c r="D78" i="2"/>
  <c r="E78" i="2" s="1"/>
  <c r="D79" i="2"/>
  <c r="E79" i="2" s="1"/>
  <c r="D80" i="2"/>
  <c r="E80" i="2" s="1"/>
  <c r="D81" i="2"/>
  <c r="E81" i="2" s="1"/>
  <c r="D82" i="2"/>
  <c r="E82" i="2" s="1"/>
  <c r="D83" i="2"/>
  <c r="E83" i="2" s="1"/>
  <c r="D84" i="2"/>
  <c r="E84" i="2" s="1"/>
  <c r="D85" i="2"/>
  <c r="E85" i="2" s="1"/>
  <c r="D86" i="2"/>
  <c r="E86" i="2" s="1"/>
  <c r="D87" i="2"/>
  <c r="E87" i="2" s="1"/>
  <c r="D88" i="2"/>
  <c r="E88" i="2" s="1"/>
  <c r="D89" i="2"/>
  <c r="E89" i="2" s="1"/>
  <c r="D90" i="2"/>
  <c r="E90" i="2" s="1"/>
  <c r="D91" i="2"/>
  <c r="E91" i="2" s="1"/>
  <c r="D92" i="2"/>
  <c r="E92" i="2" s="1"/>
  <c r="D93" i="2"/>
  <c r="E93" i="2" s="1"/>
  <c r="D94" i="2"/>
  <c r="E94" i="2" s="1"/>
  <c r="D95" i="2"/>
  <c r="E95" i="2" s="1"/>
  <c r="D96" i="2"/>
  <c r="E96" i="2" s="1"/>
  <c r="D97" i="2"/>
  <c r="E97" i="2" s="1"/>
  <c r="D98" i="2"/>
  <c r="E98" i="2" s="1"/>
  <c r="D99" i="2"/>
  <c r="E99" i="2" s="1"/>
  <c r="D100" i="2"/>
  <c r="E100" i="2" s="1"/>
  <c r="D101" i="2"/>
  <c r="E101" i="2" s="1"/>
  <c r="D102" i="2"/>
  <c r="E102" i="2" s="1"/>
  <c r="D103" i="2"/>
  <c r="E103" i="2" s="1"/>
  <c r="D104" i="2"/>
  <c r="E104" i="2" s="1"/>
  <c r="D105" i="2"/>
  <c r="E105" i="2" s="1"/>
  <c r="D106" i="2"/>
  <c r="E106" i="2" s="1"/>
  <c r="D107" i="2"/>
  <c r="E107" i="2" s="1"/>
  <c r="D108" i="2"/>
  <c r="E108" i="2" s="1"/>
  <c r="D109" i="2"/>
  <c r="E109" i="2" s="1"/>
  <c r="D110" i="2"/>
  <c r="E110" i="2" s="1"/>
  <c r="D111" i="2"/>
  <c r="E111" i="2" s="1"/>
  <c r="D112" i="2"/>
  <c r="E112" i="2" s="1"/>
  <c r="D113" i="2"/>
  <c r="E113" i="2" s="1"/>
  <c r="D114" i="2"/>
  <c r="E114" i="2" s="1"/>
  <c r="D115" i="2"/>
  <c r="E115" i="2" s="1"/>
  <c r="D116" i="2"/>
  <c r="E116" i="2" s="1"/>
  <c r="D117" i="2"/>
  <c r="E117" i="2" s="1"/>
  <c r="D118" i="2"/>
  <c r="E118" i="2" s="1"/>
  <c r="D119" i="2"/>
  <c r="E119" i="2" s="1"/>
  <c r="D120" i="2"/>
  <c r="E120" i="2" s="1"/>
  <c r="D121" i="2"/>
  <c r="E121" i="2" s="1"/>
  <c r="D122" i="2"/>
  <c r="E122" i="2" s="1"/>
  <c r="D123" i="2"/>
  <c r="E123" i="2" s="1"/>
  <c r="D124" i="2"/>
  <c r="E124" i="2" s="1"/>
  <c r="D125" i="2"/>
  <c r="E125" i="2" s="1"/>
  <c r="D126" i="2"/>
  <c r="E126" i="2" s="1"/>
  <c r="D127" i="2"/>
  <c r="E127" i="2" s="1"/>
  <c r="D128" i="2"/>
  <c r="E128" i="2" s="1"/>
  <c r="D129" i="2"/>
  <c r="E129" i="2" s="1"/>
  <c r="D130" i="2"/>
  <c r="E130" i="2" s="1"/>
  <c r="D131" i="2"/>
  <c r="E131" i="2" s="1"/>
  <c r="D132" i="2"/>
  <c r="E132" i="2" s="1"/>
  <c r="D133" i="2"/>
  <c r="E133" i="2" s="1"/>
  <c r="D134" i="2"/>
  <c r="E134" i="2" s="1"/>
  <c r="D135" i="2"/>
  <c r="E135" i="2" s="1"/>
  <c r="D136" i="2"/>
  <c r="E136" i="2" s="1"/>
  <c r="D137" i="2"/>
  <c r="E137" i="2" s="1"/>
  <c r="D138" i="2"/>
  <c r="E138" i="2" s="1"/>
  <c r="D139" i="2"/>
  <c r="E139" i="2" s="1"/>
  <c r="D140" i="2"/>
  <c r="E140" i="2" s="1"/>
  <c r="D141" i="2"/>
  <c r="E141" i="2" s="1"/>
  <c r="D142" i="2"/>
  <c r="E142" i="2" s="1"/>
  <c r="C103" i="6"/>
  <c r="D103" i="6" s="1"/>
  <c r="C102" i="6"/>
  <c r="D102" i="6" s="1"/>
  <c r="C101" i="6"/>
  <c r="D101" i="6" s="1"/>
  <c r="C100" i="6"/>
  <c r="D100" i="6" s="1"/>
  <c r="C99" i="6"/>
  <c r="D99" i="6" s="1"/>
  <c r="C98" i="6"/>
  <c r="D98" i="6" s="1"/>
  <c r="C97" i="6"/>
  <c r="D97" i="6" s="1"/>
  <c r="C96" i="6"/>
  <c r="D96" i="6" s="1"/>
  <c r="C95" i="6"/>
  <c r="D95" i="6" s="1"/>
  <c r="C94" i="6"/>
  <c r="D94" i="6" s="1"/>
  <c r="C93" i="6"/>
  <c r="D93" i="6" s="1"/>
  <c r="C92" i="6"/>
  <c r="D92" i="6" s="1"/>
  <c r="C91" i="6"/>
  <c r="D91" i="6" s="1"/>
  <c r="C90" i="6"/>
  <c r="D90" i="6" s="1"/>
  <c r="C89" i="6"/>
  <c r="D89" i="6" s="1"/>
  <c r="C88" i="6"/>
  <c r="D88" i="6" s="1"/>
  <c r="C87" i="6"/>
  <c r="D87" i="6" s="1"/>
  <c r="C86" i="6"/>
  <c r="D86" i="6" s="1"/>
  <c r="C85" i="6"/>
  <c r="D85" i="6" s="1"/>
  <c r="C84" i="6"/>
  <c r="D84" i="6" s="1"/>
  <c r="C83" i="6"/>
  <c r="D83" i="6" s="1"/>
  <c r="C82" i="6"/>
  <c r="D82" i="6" s="1"/>
  <c r="C81" i="6"/>
  <c r="D81" i="6" s="1"/>
  <c r="C80" i="6"/>
  <c r="D80" i="6" s="1"/>
  <c r="C79" i="6"/>
  <c r="D79" i="6" s="1"/>
  <c r="C78" i="6"/>
  <c r="D78" i="6" s="1"/>
  <c r="C77" i="6"/>
  <c r="D77" i="6" s="1"/>
  <c r="C76" i="6"/>
  <c r="D76" i="6" s="1"/>
  <c r="C75" i="6"/>
  <c r="D75" i="6" s="1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C8" i="6"/>
  <c r="D8" i="6" s="1"/>
  <c r="C7" i="6"/>
  <c r="D7" i="6" s="1"/>
  <c r="C6" i="6"/>
  <c r="D6" i="6" s="1"/>
  <c r="C5" i="6"/>
  <c r="D5" i="6" s="1"/>
  <c r="C4" i="6"/>
  <c r="D4" i="6" s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R4" i="1"/>
  <c r="Q4" i="1"/>
  <c r="P4" i="1"/>
  <c r="M2" i="1"/>
  <c r="L2" i="1"/>
  <c r="Q26" i="2"/>
  <c r="V10" i="2"/>
  <c r="V11" i="2"/>
  <c r="V12" i="2"/>
  <c r="P26" i="2"/>
  <c r="V9" i="2"/>
  <c r="V13" i="2" s="1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K2" i="1"/>
  <c r="C18" i="1"/>
  <c r="C22" i="1"/>
  <c r="C21" i="1"/>
  <c r="C9" i="1"/>
  <c r="C8" i="1"/>
  <c r="C7" i="1"/>
  <c r="C6" i="1"/>
  <c r="C5" i="1"/>
  <c r="C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0" i="1"/>
  <c r="C19" i="1"/>
  <c r="C17" i="1"/>
  <c r="C16" i="1"/>
  <c r="C15" i="1"/>
  <c r="C14" i="1"/>
  <c r="C13" i="1"/>
  <c r="C12" i="1"/>
  <c r="C11" i="1"/>
  <c r="C10" i="1"/>
  <c r="V89" i="1"/>
  <c r="U87" i="1"/>
  <c r="U31" i="1"/>
  <c r="U59" i="1"/>
  <c r="V40" i="1"/>
  <c r="U4" i="1"/>
  <c r="U48" i="1"/>
  <c r="U102" i="1"/>
  <c r="U28" i="1"/>
  <c r="U12" i="1"/>
  <c r="V65" i="1"/>
  <c r="U50" i="1"/>
  <c r="V11" i="1"/>
  <c r="U11" i="1"/>
  <c r="V72" i="1"/>
  <c r="U91" i="1"/>
  <c r="U76" i="1"/>
  <c r="U79" i="1"/>
  <c r="U83" i="1"/>
  <c r="U8" i="1"/>
  <c r="U39" i="1"/>
  <c r="V33" i="1"/>
  <c r="V103" i="1"/>
  <c r="U54" i="1"/>
  <c r="U62" i="1"/>
  <c r="I6" i="1"/>
  <c r="V9" i="1"/>
  <c r="U84" i="1"/>
  <c r="V12" i="1"/>
  <c r="V21" i="1"/>
  <c r="V31" i="1"/>
  <c r="V27" i="1"/>
  <c r="U63" i="1"/>
  <c r="U27" i="1"/>
  <c r="U49" i="1"/>
  <c r="U51" i="1"/>
  <c r="V97" i="1"/>
  <c r="V15" i="1"/>
  <c r="V56" i="1"/>
  <c r="U6" i="1"/>
  <c r="U97" i="1"/>
  <c r="V19" i="1"/>
  <c r="U73" i="1"/>
  <c r="U58" i="1"/>
  <c r="U25" i="1"/>
  <c r="V37" i="1"/>
  <c r="V63" i="1"/>
  <c r="V64" i="1"/>
  <c r="V76" i="1"/>
  <c r="V54" i="1"/>
  <c r="U69" i="1"/>
  <c r="V10" i="1"/>
  <c r="V66" i="1"/>
  <c r="U33" i="1"/>
  <c r="V8" i="1"/>
  <c r="V102" i="1"/>
  <c r="U57" i="1"/>
  <c r="U41" i="1"/>
  <c r="V87" i="1"/>
  <c r="U13" i="1"/>
  <c r="U34" i="1"/>
  <c r="V14" i="1"/>
  <c r="U70" i="1"/>
  <c r="V16" i="1"/>
  <c r="V18" i="1"/>
  <c r="V74" i="1"/>
  <c r="U35" i="1"/>
  <c r="U15" i="1"/>
  <c r="V42" i="1"/>
  <c r="V67" i="1"/>
  <c r="U19" i="1"/>
  <c r="U61" i="1"/>
  <c r="V77" i="1"/>
  <c r="V101" i="1"/>
  <c r="V53" i="1"/>
  <c r="V91" i="1"/>
  <c r="V57" i="1"/>
  <c r="U21" i="1"/>
  <c r="U53" i="1"/>
  <c r="V68" i="1"/>
  <c r="V60" i="1"/>
  <c r="V100" i="1"/>
  <c r="U17" i="1"/>
  <c r="V70" i="1"/>
  <c r="U72" i="1"/>
  <c r="V81" i="1"/>
  <c r="V35" i="1"/>
  <c r="V58" i="1"/>
  <c r="V73" i="1"/>
  <c r="V6" i="1"/>
  <c r="U93" i="1"/>
  <c r="V22" i="1"/>
  <c r="U78" i="1"/>
  <c r="U24" i="1"/>
  <c r="U82" i="1"/>
  <c r="V69" i="1"/>
  <c r="V30" i="1"/>
  <c r="V90" i="1"/>
  <c r="U46" i="1"/>
  <c r="V85" i="1"/>
  <c r="V38" i="1"/>
  <c r="U45" i="1"/>
  <c r="V86" i="1"/>
  <c r="U47" i="1"/>
  <c r="U90" i="1"/>
  <c r="U71" i="1"/>
  <c r="V99" i="1"/>
  <c r="U26" i="1"/>
  <c r="V55" i="1"/>
  <c r="U86" i="1"/>
  <c r="U74" i="1"/>
  <c r="V95" i="1"/>
  <c r="V75" i="1"/>
  <c r="U85" i="1"/>
  <c r="V94" i="1"/>
  <c r="U88" i="1"/>
  <c r="U92" i="1"/>
  <c r="U9" i="1"/>
  <c r="U30" i="1"/>
  <c r="U10" i="1"/>
  <c r="U7" i="1"/>
  <c r="V71" i="1"/>
  <c r="V83" i="1"/>
  <c r="V93" i="1"/>
  <c r="V59" i="1"/>
  <c r="U22" i="1"/>
  <c r="V39" i="1"/>
  <c r="U29" i="1"/>
  <c r="U5" i="1"/>
  <c r="V44" i="1"/>
  <c r="U99" i="1"/>
  <c r="U20" i="1"/>
  <c r="U43" i="1"/>
  <c r="U101" i="1"/>
  <c r="V17" i="1"/>
  <c r="V96" i="1"/>
  <c r="V48" i="1"/>
  <c r="V34" i="1"/>
  <c r="U98" i="1"/>
  <c r="I7" i="1"/>
  <c r="V61" i="1"/>
  <c r="V23" i="1"/>
  <c r="U64" i="1"/>
  <c r="U42" i="1"/>
  <c r="V32" i="1"/>
  <c r="V92" i="1"/>
  <c r="V80" i="1"/>
  <c r="U52" i="1"/>
  <c r="V36" i="1"/>
  <c r="EA2" i="8" l="1"/>
  <c r="EB2" i="8"/>
  <c r="BN3" i="8"/>
  <c r="DZ3" i="8" s="1"/>
  <c r="BK79" i="8"/>
  <c r="DW79" i="8" s="1"/>
  <c r="CQ79" i="8" s="1"/>
  <c r="AO70" i="8"/>
  <c r="DA70" i="8" s="1"/>
  <c r="BU70" i="8" s="1"/>
  <c r="BA64" i="8"/>
  <c r="DM64" i="8" s="1"/>
  <c r="CG64" i="8" s="1"/>
  <c r="BI59" i="8"/>
  <c r="DU59" i="8" s="1"/>
  <c r="CO59" i="8" s="1"/>
  <c r="BG54" i="8"/>
  <c r="DS54" i="8" s="1"/>
  <c r="CM54" i="8" s="1"/>
  <c r="BG50" i="8"/>
  <c r="DS50" i="8" s="1"/>
  <c r="CM50" i="8" s="1"/>
  <c r="AN47" i="8"/>
  <c r="CZ47" i="8" s="1"/>
  <c r="BT47" i="8" s="1"/>
  <c r="AX43" i="8"/>
  <c r="DJ43" i="8" s="1"/>
  <c r="CD43" i="8" s="1"/>
  <c r="AU39" i="8"/>
  <c r="DG39" i="8" s="1"/>
  <c r="CA39" i="8" s="1"/>
  <c r="BE35" i="8"/>
  <c r="DQ35" i="8" s="1"/>
  <c r="CK35" i="8" s="1"/>
  <c r="BD31" i="8"/>
  <c r="DP31" i="8" s="1"/>
  <c r="CJ31" i="8" s="1"/>
  <c r="BC27" i="8"/>
  <c r="DO27" i="8" s="1"/>
  <c r="CI27" i="8" s="1"/>
  <c r="AT24" i="8"/>
  <c r="DF24" i="8" s="1"/>
  <c r="BZ24" i="8" s="1"/>
  <c r="AS20" i="8"/>
  <c r="DE20" i="8" s="1"/>
  <c r="BY20" i="8" s="1"/>
  <c r="AP16" i="8"/>
  <c r="DB16" i="8" s="1"/>
  <c r="BV16" i="8" s="1"/>
  <c r="BC74" i="8"/>
  <c r="DO74" i="8" s="1"/>
  <c r="CI74" i="8" s="1"/>
  <c r="BA69" i="8"/>
  <c r="DM69" i="8" s="1"/>
  <c r="CG69" i="8" s="1"/>
  <c r="AY63" i="8"/>
  <c r="DK63" i="8" s="1"/>
  <c r="CE63" i="8" s="1"/>
  <c r="AU59" i="8"/>
  <c r="DG59" i="8" s="1"/>
  <c r="CA59" i="8" s="1"/>
  <c r="AQ54" i="8"/>
  <c r="DC54" i="8" s="1"/>
  <c r="BW54" i="8" s="1"/>
  <c r="AT50" i="8"/>
  <c r="DF50" i="8" s="1"/>
  <c r="BZ50" i="8" s="1"/>
  <c r="BD46" i="8"/>
  <c r="DP46" i="8" s="1"/>
  <c r="CJ46" i="8" s="1"/>
  <c r="BC42" i="8"/>
  <c r="DO42" i="8" s="1"/>
  <c r="CI42" i="8" s="1"/>
  <c r="BB38" i="8"/>
  <c r="DN38" i="8" s="1"/>
  <c r="CH38" i="8" s="1"/>
  <c r="AS35" i="8"/>
  <c r="DE35" i="8" s="1"/>
  <c r="BY35" i="8" s="1"/>
  <c r="AR31" i="8"/>
  <c r="DD31" i="8" s="1"/>
  <c r="BX31" i="8" s="1"/>
  <c r="AO27" i="8"/>
  <c r="DA27" i="8" s="1"/>
  <c r="BU27" i="8" s="1"/>
  <c r="AY23" i="8"/>
  <c r="DK23" i="8" s="1"/>
  <c r="CE23" i="8" s="1"/>
  <c r="BI19" i="8"/>
  <c r="DU19" i="8" s="1"/>
  <c r="CO19" i="8" s="1"/>
  <c r="BH15" i="8"/>
  <c r="DT15" i="8" s="1"/>
  <c r="CN15" i="8" s="1"/>
  <c r="AV73" i="8"/>
  <c r="DH73" i="8" s="1"/>
  <c r="CB73" i="8" s="1"/>
  <c r="AW68" i="8"/>
  <c r="DI68" i="8" s="1"/>
  <c r="CC68" i="8" s="1"/>
  <c r="BK62" i="8"/>
  <c r="DW62" i="8" s="1"/>
  <c r="CQ62" i="8" s="1"/>
  <c r="AW58" i="8"/>
  <c r="DI58" i="8" s="1"/>
  <c r="CC58" i="8" s="1"/>
  <c r="BI53" i="8"/>
  <c r="DU53" i="8" s="1"/>
  <c r="CO53" i="8" s="1"/>
  <c r="BL49" i="8"/>
  <c r="DX49" i="8" s="1"/>
  <c r="CR49" i="8" s="1"/>
  <c r="AS46" i="8"/>
  <c r="DE46" i="8" s="1"/>
  <c r="BY46" i="8" s="1"/>
  <c r="AQ42" i="8"/>
  <c r="DC42" i="8" s="1"/>
  <c r="BW42" i="8" s="1"/>
  <c r="AN38" i="8"/>
  <c r="CZ38" i="8" s="1"/>
  <c r="BT38" i="8" s="1"/>
  <c r="BL34" i="8"/>
  <c r="DX34" i="8" s="1"/>
  <c r="CR34" i="8" s="1"/>
  <c r="BI30" i="8"/>
  <c r="DU30" i="8" s="1"/>
  <c r="CO30" i="8" s="1"/>
  <c r="BG26" i="8"/>
  <c r="DS26" i="8" s="1"/>
  <c r="CM26" i="8" s="1"/>
  <c r="AN23" i="8"/>
  <c r="CZ23" i="8" s="1"/>
  <c r="BT23" i="8" s="1"/>
  <c r="AX19" i="8"/>
  <c r="DJ19" i="8" s="1"/>
  <c r="CD19" i="8" s="1"/>
  <c r="AW15" i="8"/>
  <c r="DI15" i="8" s="1"/>
  <c r="CC15" i="8" s="1"/>
  <c r="BB29" i="8"/>
  <c r="DN29" i="8" s="1"/>
  <c r="CH29" i="8" s="1"/>
  <c r="AQ18" i="8"/>
  <c r="DC18" i="8" s="1"/>
  <c r="BW18" i="8" s="1"/>
  <c r="AP61" i="8"/>
  <c r="DB61" i="8" s="1"/>
  <c r="BV61" i="8" s="1"/>
  <c r="AV52" i="8"/>
  <c r="DH52" i="8" s="1"/>
  <c r="CB52" i="8" s="1"/>
  <c r="BE44" i="8"/>
  <c r="DQ44" i="8" s="1"/>
  <c r="CK44" i="8" s="1"/>
  <c r="AR33" i="8"/>
  <c r="DD33" i="8" s="1"/>
  <c r="BX33" i="8" s="1"/>
  <c r="BA25" i="8"/>
  <c r="DM25" i="8" s="1"/>
  <c r="CG25" i="8" s="1"/>
  <c r="BJ17" i="8"/>
  <c r="DV17" i="8" s="1"/>
  <c r="CP17" i="8" s="1"/>
  <c r="AR66" i="8"/>
  <c r="DD66" i="8" s="1"/>
  <c r="BX66" i="8" s="1"/>
  <c r="BC55" i="8"/>
  <c r="DO55" i="8" s="1"/>
  <c r="CI55" i="8" s="1"/>
  <c r="BK47" i="8"/>
  <c r="DW47" i="8" s="1"/>
  <c r="CQ47" i="8" s="1"/>
  <c r="AP40" i="8"/>
  <c r="DB40" i="8" s="1"/>
  <c r="BV40" i="8" s="1"/>
  <c r="BJ32" i="8"/>
  <c r="DV32" i="8" s="1"/>
  <c r="CP32" i="8" s="1"/>
  <c r="AO25" i="8"/>
  <c r="DA25" i="8" s="1"/>
  <c r="BU25" i="8" s="1"/>
  <c r="AV17" i="8"/>
  <c r="DH17" i="8" s="1"/>
  <c r="CB17" i="8" s="1"/>
  <c r="BC70" i="8"/>
  <c r="DO70" i="8" s="1"/>
  <c r="CI70" i="8" s="1"/>
  <c r="AT60" i="8"/>
  <c r="DF60" i="8" s="1"/>
  <c r="BZ60" i="8" s="1"/>
  <c r="AO51" i="8"/>
  <c r="DA51" i="8" s="1"/>
  <c r="BU51" i="8" s="1"/>
  <c r="BI43" i="8"/>
  <c r="DU43" i="8" s="1"/>
  <c r="CO43" i="8" s="1"/>
  <c r="AO36" i="8"/>
  <c r="DA36" i="8" s="1"/>
  <c r="BU36" i="8" s="1"/>
  <c r="AU28" i="8"/>
  <c r="DG28" i="8" s="1"/>
  <c r="CA28" i="8" s="1"/>
  <c r="BC16" i="8"/>
  <c r="DO16" i="8" s="1"/>
  <c r="CI16" i="8" s="1"/>
  <c r="BL72" i="8"/>
  <c r="DX72" i="8" s="1"/>
  <c r="CR72" i="8" s="1"/>
  <c r="BI67" i="8"/>
  <c r="DU67" i="8" s="1"/>
  <c r="CO67" i="8" s="1"/>
  <c r="AR62" i="8"/>
  <c r="DD62" i="8" s="1"/>
  <c r="BX62" i="8" s="1"/>
  <c r="BA57" i="8"/>
  <c r="DM57" i="8" s="1"/>
  <c r="CG57" i="8" s="1"/>
  <c r="AV53" i="8"/>
  <c r="DH53" i="8" s="1"/>
  <c r="CB53" i="8" s="1"/>
  <c r="BA49" i="8"/>
  <c r="DM49" i="8" s="1"/>
  <c r="CG49" i="8" s="1"/>
  <c r="BK45" i="8"/>
  <c r="DW45" i="8" s="1"/>
  <c r="CQ45" i="8" s="1"/>
  <c r="BH41" i="8"/>
  <c r="DT41" i="8" s="1"/>
  <c r="CN41" i="8" s="1"/>
  <c r="BG37" i="8"/>
  <c r="DS37" i="8" s="1"/>
  <c r="CM37" i="8" s="1"/>
  <c r="AX34" i="8"/>
  <c r="DJ34" i="8" s="1"/>
  <c r="CD34" i="8" s="1"/>
  <c r="AW30" i="8"/>
  <c r="DI30" i="8" s="1"/>
  <c r="CC30" i="8" s="1"/>
  <c r="AV26" i="8"/>
  <c r="DH26" i="8" s="1"/>
  <c r="CB26" i="8" s="1"/>
  <c r="BF22" i="8"/>
  <c r="DR22" i="8" s="1"/>
  <c r="CL22" i="8" s="1"/>
  <c r="BC18" i="8"/>
  <c r="DO18" i="8" s="1"/>
  <c r="CI18" i="8" s="1"/>
  <c r="BB14" i="8"/>
  <c r="DN14" i="8" s="1"/>
  <c r="CH14" i="8" s="1"/>
  <c r="E2" i="8"/>
  <c r="AK2" i="8" s="1"/>
  <c r="CW2" i="8" s="1"/>
  <c r="BQ2" i="8" s="1"/>
  <c r="AT72" i="8"/>
  <c r="DF72" i="8" s="1"/>
  <c r="BZ72" i="8" s="1"/>
  <c r="AT67" i="8"/>
  <c r="DF67" i="8" s="1"/>
  <c r="BZ67" i="8" s="1"/>
  <c r="BG61" i="8"/>
  <c r="DS61" i="8" s="1"/>
  <c r="CM61" i="8" s="1"/>
  <c r="BB56" i="8"/>
  <c r="DN56" i="8" s="1"/>
  <c r="CH56" i="8" s="1"/>
  <c r="BJ52" i="8"/>
  <c r="DV52" i="8" s="1"/>
  <c r="CP52" i="8" s="1"/>
  <c r="BF48" i="8"/>
  <c r="DR48" i="8" s="1"/>
  <c r="CL48" i="8" s="1"/>
  <c r="AW45" i="8"/>
  <c r="DI45" i="8" s="1"/>
  <c r="CC45" i="8" s="1"/>
  <c r="AV41" i="8"/>
  <c r="DH41" i="8" s="1"/>
  <c r="CB41" i="8" s="1"/>
  <c r="AU37" i="8"/>
  <c r="DG37" i="8" s="1"/>
  <c r="CA37" i="8" s="1"/>
  <c r="BE33" i="8"/>
  <c r="DQ33" i="8" s="1"/>
  <c r="CK33" i="8" s="1"/>
  <c r="BL25" i="8"/>
  <c r="DX25" i="8" s="1"/>
  <c r="CR25" i="8" s="1"/>
  <c r="AS22" i="8"/>
  <c r="DE22" i="8" s="1"/>
  <c r="BY22" i="8" s="1"/>
  <c r="AP14" i="8"/>
  <c r="DB14" i="8" s="1"/>
  <c r="BV14" i="8" s="1"/>
  <c r="BI71" i="8"/>
  <c r="DU71" i="8" s="1"/>
  <c r="CO71" i="8" s="1"/>
  <c r="BF66" i="8"/>
  <c r="DR66" i="8" s="1"/>
  <c r="CL66" i="8" s="1"/>
  <c r="AO56" i="8"/>
  <c r="DA56" i="8" s="1"/>
  <c r="BU56" i="8" s="1"/>
  <c r="AT48" i="8"/>
  <c r="DF48" i="8" s="1"/>
  <c r="BZ48" i="8" s="1"/>
  <c r="BA40" i="8"/>
  <c r="DM40" i="8" s="1"/>
  <c r="CG40" i="8" s="1"/>
  <c r="BK36" i="8"/>
  <c r="DW36" i="8" s="1"/>
  <c r="CQ36" i="8" s="1"/>
  <c r="AQ29" i="8"/>
  <c r="DC29" i="8" s="1"/>
  <c r="BW29" i="8" s="1"/>
  <c r="BK21" i="8"/>
  <c r="DW21" i="8" s="1"/>
  <c r="CQ21" i="8" s="1"/>
  <c r="BG13" i="8"/>
  <c r="DS13" i="8" s="1"/>
  <c r="CM13" i="8" s="1"/>
  <c r="B4" i="8"/>
  <c r="AQ71" i="8"/>
  <c r="DC71" i="8" s="1"/>
  <c r="BW71" i="8" s="1"/>
  <c r="BH60" i="8"/>
  <c r="DT60" i="8" s="1"/>
  <c r="CN60" i="8" s="1"/>
  <c r="AZ51" i="8"/>
  <c r="DL51" i="8" s="1"/>
  <c r="CF51" i="8" s="1"/>
  <c r="AQ44" i="8"/>
  <c r="DC44" i="8" s="1"/>
  <c r="BW44" i="8" s="1"/>
  <c r="AZ36" i="8"/>
  <c r="DL36" i="8" s="1"/>
  <c r="CF36" i="8" s="1"/>
  <c r="BI28" i="8"/>
  <c r="DU28" i="8" s="1"/>
  <c r="CO28" i="8" s="1"/>
  <c r="AZ21" i="8"/>
  <c r="DL21" i="8" s="1"/>
  <c r="CF21" i="8" s="1"/>
  <c r="AU13" i="8"/>
  <c r="DG13" i="8" s="1"/>
  <c r="CA13" i="8" s="1"/>
  <c r="AP81" i="8"/>
  <c r="DB81" i="8" s="1"/>
  <c r="BV81" i="8" s="1"/>
  <c r="BD65" i="8"/>
  <c r="DP65" i="8" s="1"/>
  <c r="CJ65" i="8" s="1"/>
  <c r="AQ55" i="8"/>
  <c r="DC55" i="8" s="1"/>
  <c r="BW55" i="8" s="1"/>
  <c r="AY47" i="8"/>
  <c r="DK47" i="8" s="1"/>
  <c r="CE47" i="8" s="1"/>
  <c r="BH39" i="8"/>
  <c r="DT39" i="8" s="1"/>
  <c r="CN39" i="8" s="1"/>
  <c r="AY32" i="8"/>
  <c r="DK32" i="8" s="1"/>
  <c r="CE32" i="8" s="1"/>
  <c r="BF24" i="8"/>
  <c r="DR24" i="8" s="1"/>
  <c r="CL24" i="8" s="1"/>
  <c r="BE20" i="8"/>
  <c r="DQ20" i="8" s="1"/>
  <c r="CK20" i="8" s="1"/>
  <c r="AK17" i="8"/>
  <c r="CW17" i="8" s="1"/>
  <c r="BQ17" i="8" s="1"/>
  <c r="AM49" i="8"/>
  <c r="CY49" i="8" s="1"/>
  <c r="BS49" i="8" s="1"/>
  <c r="AJ52" i="8"/>
  <c r="CV52" i="8" s="1"/>
  <c r="BP52" i="8" s="1"/>
  <c r="AJ13" i="8"/>
  <c r="CV13" i="8" s="1"/>
  <c r="BP13" i="8" s="1"/>
  <c r="AL45" i="8"/>
  <c r="CX45" i="8" s="1"/>
  <c r="BR45" i="8" s="1"/>
  <c r="AJ58" i="8"/>
  <c r="CV58" i="8" s="1"/>
  <c r="BP58" i="8" s="1"/>
  <c r="AK41" i="8"/>
  <c r="CW41" i="8" s="1"/>
  <c r="BQ41" i="8" s="1"/>
  <c r="AJ28" i="8"/>
  <c r="CV28" i="8" s="1"/>
  <c r="BP28" i="8" s="1"/>
  <c r="AI15" i="8"/>
  <c r="CU15" i="8" s="1"/>
  <c r="AL57" i="8"/>
  <c r="CX57" i="8" s="1"/>
  <c r="BR57" i="8" s="1"/>
  <c r="AL30" i="8"/>
  <c r="CX30" i="8" s="1"/>
  <c r="BR30" i="8" s="1"/>
  <c r="AI39" i="8"/>
  <c r="CU39" i="8" s="1"/>
  <c r="AI59" i="8"/>
  <c r="CU59" i="8" s="1"/>
  <c r="AM34" i="8"/>
  <c r="CY34" i="8" s="1"/>
  <c r="BS34" i="8" s="1"/>
  <c r="AL21" i="8"/>
  <c r="CX21" i="8" s="1"/>
  <c r="BR21" i="8" s="1"/>
  <c r="AL69" i="8"/>
  <c r="CX69" i="8" s="1"/>
  <c r="BR69" i="8" s="1"/>
  <c r="AJ43" i="8"/>
  <c r="CV43" i="8" s="1"/>
  <c r="BP43" i="8" s="1"/>
  <c r="AI64" i="8"/>
  <c r="CU64" i="8" s="1"/>
  <c r="AM19" i="8"/>
  <c r="CY19" i="8" s="1"/>
  <c r="BS19" i="8" s="1"/>
  <c r="AK32" i="8"/>
  <c r="CW32" i="8" s="1"/>
  <c r="BQ32" i="8" s="1"/>
  <c r="AI24" i="8"/>
  <c r="CU24" i="8" s="1"/>
  <c r="AL65" i="8"/>
  <c r="CX65" i="8" s="1"/>
  <c r="BR65" i="8" s="1"/>
  <c r="AJ74" i="8"/>
  <c r="CV74" i="8" s="1"/>
  <c r="BP74" i="8" s="1"/>
  <c r="BA12" i="8"/>
  <c r="DM12" i="8" s="1"/>
  <c r="CG12" i="8" s="1"/>
  <c r="AX11" i="8"/>
  <c r="DJ11" i="8" s="1"/>
  <c r="CD11" i="8" s="1"/>
  <c r="BA10" i="8"/>
  <c r="DM10" i="8" s="1"/>
  <c r="CG10" i="8" s="1"/>
  <c r="AU9" i="8"/>
  <c r="DG9" i="8" s="1"/>
  <c r="CA9" i="8" s="1"/>
  <c r="AP8" i="8"/>
  <c r="DB8" i="8" s="1"/>
  <c r="BV8" i="8" s="1"/>
  <c r="AR7" i="8"/>
  <c r="DD7" i="8" s="1"/>
  <c r="BX7" i="8" s="1"/>
  <c r="AM6" i="8"/>
  <c r="CY6" i="8" s="1"/>
  <c r="BS6" i="8" s="1"/>
  <c r="BK4" i="8"/>
  <c r="DW4" i="8" s="1"/>
  <c r="CQ4" i="8" s="1"/>
  <c r="AJ4" i="8"/>
  <c r="CV4" i="8" s="1"/>
  <c r="BP4" i="8" s="1"/>
  <c r="AZ8" i="8"/>
  <c r="DL8" i="8" s="1"/>
  <c r="CF8" i="8" s="1"/>
  <c r="BG11" i="8"/>
  <c r="DS11" i="8" s="1"/>
  <c r="CM11" i="8" s="1"/>
  <c r="AZ12" i="8"/>
  <c r="DL12" i="8" s="1"/>
  <c r="CF12" i="8" s="1"/>
  <c r="AU11" i="8"/>
  <c r="DG11" i="8" s="1"/>
  <c r="CA11" i="8" s="1"/>
  <c r="AQ10" i="8"/>
  <c r="DC10" i="8" s="1"/>
  <c r="BW10" i="8" s="1"/>
  <c r="AT9" i="8"/>
  <c r="DF9" i="8" s="1"/>
  <c r="BZ9" i="8" s="1"/>
  <c r="AO8" i="8"/>
  <c r="DA8" i="8" s="1"/>
  <c r="BU8" i="8" s="1"/>
  <c r="AI7" i="8"/>
  <c r="CU7" i="8" s="1"/>
  <c r="AL6" i="8"/>
  <c r="CX6" i="8" s="1"/>
  <c r="BR6" i="8" s="1"/>
  <c r="BJ4" i="8"/>
  <c r="DV4" i="8" s="1"/>
  <c r="CP4" i="8" s="1"/>
  <c r="BE3" i="8"/>
  <c r="DQ3" i="8" s="1"/>
  <c r="CK3" i="8" s="1"/>
  <c r="BE9" i="8"/>
  <c r="DQ9" i="8" s="1"/>
  <c r="CK9" i="8" s="1"/>
  <c r="AO4" i="8"/>
  <c r="DA4" i="8" s="1"/>
  <c r="BU4" i="8" s="1"/>
  <c r="AV9" i="8"/>
  <c r="DH9" i="8" s="1"/>
  <c r="CB9" i="8" s="1"/>
  <c r="AN6" i="8"/>
  <c r="CZ6" i="8" s="1"/>
  <c r="BT6" i="8" s="1"/>
  <c r="AK4" i="8"/>
  <c r="CW4" i="8" s="1"/>
  <c r="BQ4" i="8" s="1"/>
  <c r="AS7" i="8"/>
  <c r="DE7" i="8" s="1"/>
  <c r="BY7" i="8" s="1"/>
  <c r="BB10" i="8"/>
  <c r="DN10" i="8" s="1"/>
  <c r="CH10" i="8" s="1"/>
  <c r="BE12" i="8"/>
  <c r="DQ12" i="8" s="1"/>
  <c r="CK12" i="8" s="1"/>
  <c r="AW6" i="8"/>
  <c r="DI6" i="8" s="1"/>
  <c r="CC6" i="8" s="1"/>
  <c r="BC10" i="8"/>
  <c r="DO10" i="8" s="1"/>
  <c r="CI10" i="8" s="1"/>
  <c r="AR3" i="8"/>
  <c r="DD3" i="8" s="1"/>
  <c r="BX3" i="8" s="1"/>
  <c r="AX4" i="8"/>
  <c r="DJ4" i="8" s="1"/>
  <c r="CD4" i="8" s="1"/>
  <c r="AU5" i="8"/>
  <c r="DG5" i="8" s="1"/>
  <c r="CA5" i="8" s="1"/>
  <c r="AX6" i="8"/>
  <c r="DJ6" i="8" s="1"/>
  <c r="CD6" i="8" s="1"/>
  <c r="BD7" i="8"/>
  <c r="DP7" i="8" s="1"/>
  <c r="CJ7" i="8" s="1"/>
  <c r="BA8" i="8"/>
  <c r="DM8" i="8" s="1"/>
  <c r="CG8" i="8" s="1"/>
  <c r="BG9" i="8"/>
  <c r="DS9" i="8" s="1"/>
  <c r="CM9" i="8" s="1"/>
  <c r="BL10" i="8"/>
  <c r="DX10" i="8" s="1"/>
  <c r="CR10" i="8" s="1"/>
  <c r="BI11" i="8"/>
  <c r="DU11" i="8" s="1"/>
  <c r="CO11" i="8" s="1"/>
  <c r="AS3" i="8"/>
  <c r="DE3" i="8" s="1"/>
  <c r="BY3" i="8" s="1"/>
  <c r="AY4" i="8"/>
  <c r="DK4" i="8" s="1"/>
  <c r="CE4" i="8" s="1"/>
  <c r="BD5" i="8"/>
  <c r="DP5" i="8" s="1"/>
  <c r="CJ5" i="8" s="1"/>
  <c r="BB6" i="8"/>
  <c r="DN6" i="8" s="1"/>
  <c r="CH6" i="8" s="1"/>
  <c r="BE7" i="8"/>
  <c r="DQ7" i="8" s="1"/>
  <c r="CK7" i="8" s="1"/>
  <c r="BJ8" i="8"/>
  <c r="DV8" i="8" s="1"/>
  <c r="CP8" i="8" s="1"/>
  <c r="BH9" i="8"/>
  <c r="DT9" i="8" s="1"/>
  <c r="CN9" i="8" s="1"/>
  <c r="AI11" i="8"/>
  <c r="CU11" i="8" s="1"/>
  <c r="AO12" i="8"/>
  <c r="DA12" i="8" s="1"/>
  <c r="BU12" i="8" s="1"/>
  <c r="BC3" i="8"/>
  <c r="DO3" i="8" s="1"/>
  <c r="CI3" i="8" s="1"/>
  <c r="AZ4" i="8"/>
  <c r="DL4" i="8" s="1"/>
  <c r="CF4" i="8" s="1"/>
  <c r="BE5" i="8"/>
  <c r="DQ5" i="8" s="1"/>
  <c r="CK5" i="8" s="1"/>
  <c r="BK6" i="8"/>
  <c r="DW6" i="8" s="1"/>
  <c r="CQ6" i="8" s="1"/>
  <c r="BH7" i="8"/>
  <c r="DT7" i="8" s="1"/>
  <c r="CN7" i="8" s="1"/>
  <c r="BK8" i="8"/>
  <c r="DW8" i="8" s="1"/>
  <c r="CQ8" i="8" s="1"/>
  <c r="AM10" i="8"/>
  <c r="CY10" i="8" s="1"/>
  <c r="BS10" i="8" s="1"/>
  <c r="AJ11" i="8"/>
  <c r="CV11" i="8" s="1"/>
  <c r="BP11" i="8" s="1"/>
  <c r="AP12" i="8"/>
  <c r="DB12" i="8" s="1"/>
  <c r="BV12" i="8" s="1"/>
  <c r="AQ5" i="8"/>
  <c r="DC5" i="8" s="1"/>
  <c r="BW5" i="8" s="1"/>
  <c r="AY8" i="8"/>
  <c r="DK8" i="8" s="1"/>
  <c r="CE8" i="8" s="1"/>
  <c r="AQ3" i="8"/>
  <c r="DC3" i="8" s="1"/>
  <c r="BW3" i="8" s="1"/>
  <c r="AR5" i="8"/>
  <c r="DD5" i="8" s="1"/>
  <c r="BX5" i="8" s="1"/>
  <c r="AU7" i="8"/>
  <c r="DG7" i="8" s="1"/>
  <c r="CA7" i="8" s="1"/>
  <c r="BH11" i="8"/>
  <c r="DT11" i="8" s="1"/>
  <c r="CN11" i="8" s="1"/>
  <c r="BD3" i="8"/>
  <c r="DP3" i="8" s="1"/>
  <c r="CJ3" i="8" s="1"/>
  <c r="BI4" i="8"/>
  <c r="DU4" i="8" s="1"/>
  <c r="CO4" i="8" s="1"/>
  <c r="BG5" i="8"/>
  <c r="DS5" i="8" s="1"/>
  <c r="CM5" i="8" s="1"/>
  <c r="BL6" i="8"/>
  <c r="DX6" i="8" s="1"/>
  <c r="CR6" i="8" s="1"/>
  <c r="AM8" i="8"/>
  <c r="CY8" i="8" s="1"/>
  <c r="BS8" i="8" s="1"/>
  <c r="AK9" i="8"/>
  <c r="CW9" i="8" s="1"/>
  <c r="BQ9" i="8" s="1"/>
  <c r="AN10" i="8"/>
  <c r="CZ10" i="8" s="1"/>
  <c r="BT10" i="8" s="1"/>
  <c r="AS11" i="8"/>
  <c r="DE11" i="8" s="1"/>
  <c r="BY11" i="8" s="1"/>
  <c r="AQ12" i="8"/>
  <c r="DC12" i="8" s="1"/>
  <c r="BW12" i="8" s="1"/>
  <c r="C3" i="8"/>
  <c r="AI3" i="8" s="1"/>
  <c r="CU3" i="8" s="1"/>
  <c r="BK102" i="8"/>
  <c r="DW102" i="8" s="1"/>
  <c r="CQ102" i="8" s="1"/>
  <c r="BC102" i="8"/>
  <c r="DO102" i="8" s="1"/>
  <c r="CI102" i="8" s="1"/>
  <c r="AU102" i="8"/>
  <c r="DG102" i="8" s="1"/>
  <c r="CA102" i="8" s="1"/>
  <c r="AM102" i="8"/>
  <c r="CY102" i="8" s="1"/>
  <c r="BS102" i="8" s="1"/>
  <c r="BI101" i="8"/>
  <c r="DU101" i="8" s="1"/>
  <c r="CO101" i="8" s="1"/>
  <c r="BA101" i="8"/>
  <c r="DM101" i="8" s="1"/>
  <c r="CG101" i="8" s="1"/>
  <c r="AS101" i="8"/>
  <c r="DE101" i="8" s="1"/>
  <c r="BY101" i="8" s="1"/>
  <c r="AK101" i="8"/>
  <c r="CW101" i="8" s="1"/>
  <c r="BQ101" i="8" s="1"/>
  <c r="BG100" i="8"/>
  <c r="DS100" i="8" s="1"/>
  <c r="CM100" i="8" s="1"/>
  <c r="AY100" i="8"/>
  <c r="DK100" i="8" s="1"/>
  <c r="CE100" i="8" s="1"/>
  <c r="AQ100" i="8"/>
  <c r="DC100" i="8" s="1"/>
  <c r="BW100" i="8" s="1"/>
  <c r="AI100" i="8"/>
  <c r="CU100" i="8" s="1"/>
  <c r="BE99" i="8"/>
  <c r="DQ99" i="8" s="1"/>
  <c r="CK99" i="8" s="1"/>
  <c r="AW99" i="8"/>
  <c r="DI99" i="8" s="1"/>
  <c r="CC99" i="8" s="1"/>
  <c r="AO99" i="8"/>
  <c r="DA99" i="8" s="1"/>
  <c r="BU99" i="8" s="1"/>
  <c r="BK98" i="8"/>
  <c r="DW98" i="8" s="1"/>
  <c r="CQ98" i="8" s="1"/>
  <c r="BC98" i="8"/>
  <c r="DO98" i="8" s="1"/>
  <c r="CI98" i="8" s="1"/>
  <c r="AU98" i="8"/>
  <c r="DG98" i="8" s="1"/>
  <c r="CA98" i="8" s="1"/>
  <c r="AM98" i="8"/>
  <c r="CY98" i="8" s="1"/>
  <c r="BS98" i="8" s="1"/>
  <c r="BI97" i="8"/>
  <c r="DU97" i="8" s="1"/>
  <c r="CO97" i="8" s="1"/>
  <c r="BA97" i="8"/>
  <c r="DM97" i="8" s="1"/>
  <c r="CG97" i="8" s="1"/>
  <c r="AS97" i="8"/>
  <c r="DE97" i="8" s="1"/>
  <c r="BY97" i="8" s="1"/>
  <c r="AK97" i="8"/>
  <c r="CW97" i="8" s="1"/>
  <c r="BQ97" i="8" s="1"/>
  <c r="BG96" i="8"/>
  <c r="DS96" i="8" s="1"/>
  <c r="CM96" i="8" s="1"/>
  <c r="AY96" i="8"/>
  <c r="DK96" i="8" s="1"/>
  <c r="CE96" i="8" s="1"/>
  <c r="AQ96" i="8"/>
  <c r="DC96" i="8" s="1"/>
  <c r="BW96" i="8" s="1"/>
  <c r="AI96" i="8"/>
  <c r="CU96" i="8" s="1"/>
  <c r="BE95" i="8"/>
  <c r="DQ95" i="8" s="1"/>
  <c r="CK95" i="8" s="1"/>
  <c r="AW95" i="8"/>
  <c r="DI95" i="8" s="1"/>
  <c r="CC95" i="8" s="1"/>
  <c r="AO95" i="8"/>
  <c r="DA95" i="8" s="1"/>
  <c r="BU95" i="8" s="1"/>
  <c r="BK94" i="8"/>
  <c r="DW94" i="8" s="1"/>
  <c r="CQ94" i="8" s="1"/>
  <c r="BC94" i="8"/>
  <c r="DO94" i="8" s="1"/>
  <c r="CI94" i="8" s="1"/>
  <c r="AU94" i="8"/>
  <c r="DG94" i="8" s="1"/>
  <c r="CA94" i="8" s="1"/>
  <c r="AM94" i="8"/>
  <c r="CY94" i="8" s="1"/>
  <c r="BS94" i="8" s="1"/>
  <c r="BI93" i="8"/>
  <c r="DU93" i="8" s="1"/>
  <c r="CO93" i="8" s="1"/>
  <c r="BA93" i="8"/>
  <c r="DM93" i="8" s="1"/>
  <c r="CG93" i="8" s="1"/>
  <c r="AS93" i="8"/>
  <c r="DE93" i="8" s="1"/>
  <c r="BY93" i="8" s="1"/>
  <c r="AK93" i="8"/>
  <c r="CW93" i="8" s="1"/>
  <c r="BQ93" i="8" s="1"/>
  <c r="BG92" i="8"/>
  <c r="DS92" i="8" s="1"/>
  <c r="CM92" i="8" s="1"/>
  <c r="AY92" i="8"/>
  <c r="DK92" i="8" s="1"/>
  <c r="CE92" i="8" s="1"/>
  <c r="AQ92" i="8"/>
  <c r="DC92" i="8" s="1"/>
  <c r="BW92" i="8" s="1"/>
  <c r="AI92" i="8"/>
  <c r="CU92" i="8" s="1"/>
  <c r="BE91" i="8"/>
  <c r="DQ91" i="8" s="1"/>
  <c r="CK91" i="8" s="1"/>
  <c r="AW91" i="8"/>
  <c r="DI91" i="8" s="1"/>
  <c r="CC91" i="8" s="1"/>
  <c r="AO91" i="8"/>
  <c r="DA91" i="8" s="1"/>
  <c r="BU91" i="8" s="1"/>
  <c r="BK90" i="8"/>
  <c r="DW90" i="8" s="1"/>
  <c r="CQ90" i="8" s="1"/>
  <c r="BC90" i="8"/>
  <c r="DO90" i="8" s="1"/>
  <c r="CI90" i="8" s="1"/>
  <c r="AU90" i="8"/>
  <c r="DG90" i="8" s="1"/>
  <c r="CA90" i="8" s="1"/>
  <c r="AM90" i="8"/>
  <c r="CY90" i="8" s="1"/>
  <c r="BS90" i="8" s="1"/>
  <c r="BI89" i="8"/>
  <c r="DU89" i="8" s="1"/>
  <c r="CO89" i="8" s="1"/>
  <c r="BA89" i="8"/>
  <c r="DM89" i="8" s="1"/>
  <c r="CG89" i="8" s="1"/>
  <c r="AS89" i="8"/>
  <c r="DE89" i="8" s="1"/>
  <c r="BY89" i="8" s="1"/>
  <c r="AK89" i="8"/>
  <c r="CW89" i="8" s="1"/>
  <c r="BQ89" i="8" s="1"/>
  <c r="BG88" i="8"/>
  <c r="DS88" i="8" s="1"/>
  <c r="CM88" i="8" s="1"/>
  <c r="AY88" i="8"/>
  <c r="DK88" i="8" s="1"/>
  <c r="CE88" i="8" s="1"/>
  <c r="AQ88" i="8"/>
  <c r="DC88" i="8" s="1"/>
  <c r="BW88" i="8" s="1"/>
  <c r="AI88" i="8"/>
  <c r="CU88" i="8" s="1"/>
  <c r="BE87" i="8"/>
  <c r="DQ87" i="8" s="1"/>
  <c r="CK87" i="8" s="1"/>
  <c r="AW87" i="8"/>
  <c r="DI87" i="8" s="1"/>
  <c r="CC87" i="8" s="1"/>
  <c r="AO87" i="8"/>
  <c r="DA87" i="8" s="1"/>
  <c r="BU87" i="8" s="1"/>
  <c r="BK86" i="8"/>
  <c r="DW86" i="8" s="1"/>
  <c r="CQ86" i="8" s="1"/>
  <c r="BC86" i="8"/>
  <c r="DO86" i="8" s="1"/>
  <c r="CI86" i="8" s="1"/>
  <c r="AU86" i="8"/>
  <c r="DG86" i="8" s="1"/>
  <c r="CA86" i="8" s="1"/>
  <c r="AM86" i="8"/>
  <c r="CY86" i="8" s="1"/>
  <c r="BS86" i="8" s="1"/>
  <c r="BI85" i="8"/>
  <c r="DU85" i="8" s="1"/>
  <c r="CO85" i="8" s="1"/>
  <c r="BA85" i="8"/>
  <c r="DM85" i="8" s="1"/>
  <c r="CG85" i="8" s="1"/>
  <c r="AS85" i="8"/>
  <c r="DE85" i="8" s="1"/>
  <c r="BY85" i="8" s="1"/>
  <c r="AK85" i="8"/>
  <c r="CW85" i="8" s="1"/>
  <c r="BQ85" i="8" s="1"/>
  <c r="BG84" i="8"/>
  <c r="DS84" i="8" s="1"/>
  <c r="CM84" i="8" s="1"/>
  <c r="AY84" i="8"/>
  <c r="DK84" i="8" s="1"/>
  <c r="CE84" i="8" s="1"/>
  <c r="AQ84" i="8"/>
  <c r="DC84" i="8" s="1"/>
  <c r="BW84" i="8" s="1"/>
  <c r="AI84" i="8"/>
  <c r="CU84" i="8" s="1"/>
  <c r="BE83" i="8"/>
  <c r="DQ83" i="8" s="1"/>
  <c r="CK83" i="8" s="1"/>
  <c r="AW83" i="8"/>
  <c r="DI83" i="8" s="1"/>
  <c r="CC83" i="8" s="1"/>
  <c r="AO83" i="8"/>
  <c r="DA83" i="8" s="1"/>
  <c r="BU83" i="8" s="1"/>
  <c r="BK82" i="8"/>
  <c r="DW82" i="8" s="1"/>
  <c r="CQ82" i="8" s="1"/>
  <c r="BC82" i="8"/>
  <c r="DO82" i="8" s="1"/>
  <c r="CI82" i="8" s="1"/>
  <c r="AU82" i="8"/>
  <c r="DG82" i="8" s="1"/>
  <c r="CA82" i="8" s="1"/>
  <c r="AM82" i="8"/>
  <c r="CY82" i="8" s="1"/>
  <c r="BS82" i="8" s="1"/>
  <c r="BI81" i="8"/>
  <c r="DU81" i="8" s="1"/>
  <c r="CO81" i="8" s="1"/>
  <c r="BA81" i="8"/>
  <c r="DM81" i="8" s="1"/>
  <c r="CG81" i="8" s="1"/>
  <c r="AS81" i="8"/>
  <c r="DE81" i="8" s="1"/>
  <c r="BY81" i="8" s="1"/>
  <c r="AK81" i="8"/>
  <c r="CW81" i="8" s="1"/>
  <c r="BQ81" i="8" s="1"/>
  <c r="BG80" i="8"/>
  <c r="DS80" i="8" s="1"/>
  <c r="CM80" i="8" s="1"/>
  <c r="AY80" i="8"/>
  <c r="DK80" i="8" s="1"/>
  <c r="CE80" i="8" s="1"/>
  <c r="BL102" i="8"/>
  <c r="DX102" i="8" s="1"/>
  <c r="CR102" i="8" s="1"/>
  <c r="BB102" i="8"/>
  <c r="DN102" i="8" s="1"/>
  <c r="CH102" i="8" s="1"/>
  <c r="AS102" i="8"/>
  <c r="DE102" i="8" s="1"/>
  <c r="BY102" i="8" s="1"/>
  <c r="AJ102" i="8"/>
  <c r="CV102" i="8" s="1"/>
  <c r="BP102" i="8" s="1"/>
  <c r="BE101" i="8"/>
  <c r="DQ101" i="8" s="1"/>
  <c r="CK101" i="8" s="1"/>
  <c r="AV101" i="8"/>
  <c r="DH101" i="8" s="1"/>
  <c r="CB101" i="8" s="1"/>
  <c r="AM101" i="8"/>
  <c r="CY101" i="8" s="1"/>
  <c r="BS101" i="8" s="1"/>
  <c r="BH100" i="8"/>
  <c r="DT100" i="8" s="1"/>
  <c r="CN100" i="8" s="1"/>
  <c r="AX100" i="8"/>
  <c r="DJ100" i="8" s="1"/>
  <c r="CD100" i="8" s="1"/>
  <c r="AO100" i="8"/>
  <c r="DA100" i="8" s="1"/>
  <c r="BU100" i="8" s="1"/>
  <c r="BJ99" i="8"/>
  <c r="DV99" i="8" s="1"/>
  <c r="CP99" i="8" s="1"/>
  <c r="BA99" i="8"/>
  <c r="DM99" i="8" s="1"/>
  <c r="CG99" i="8" s="1"/>
  <c r="AR99" i="8"/>
  <c r="DD99" i="8" s="1"/>
  <c r="BX99" i="8" s="1"/>
  <c r="AI99" i="8"/>
  <c r="CU99" i="8" s="1"/>
  <c r="BD98" i="8"/>
  <c r="DP98" i="8" s="1"/>
  <c r="CJ98" i="8" s="1"/>
  <c r="AT98" i="8"/>
  <c r="DF98" i="8" s="1"/>
  <c r="BZ98" i="8" s="1"/>
  <c r="AK98" i="8"/>
  <c r="CW98" i="8" s="1"/>
  <c r="BQ98" i="8" s="1"/>
  <c r="BF97" i="8"/>
  <c r="DR97" i="8" s="1"/>
  <c r="CL97" i="8" s="1"/>
  <c r="AW97" i="8"/>
  <c r="DI97" i="8" s="1"/>
  <c r="CC97" i="8" s="1"/>
  <c r="AN97" i="8"/>
  <c r="CZ97" i="8" s="1"/>
  <c r="BT97" i="8" s="1"/>
  <c r="BI96" i="8"/>
  <c r="DU96" i="8" s="1"/>
  <c r="CO96" i="8" s="1"/>
  <c r="AZ96" i="8"/>
  <c r="DL96" i="8" s="1"/>
  <c r="CF96" i="8" s="1"/>
  <c r="AP96" i="8"/>
  <c r="DB96" i="8" s="1"/>
  <c r="BV96" i="8" s="1"/>
  <c r="BK95" i="8"/>
  <c r="DW95" i="8" s="1"/>
  <c r="CQ95" i="8" s="1"/>
  <c r="BB95" i="8"/>
  <c r="DN95" i="8" s="1"/>
  <c r="CH95" i="8" s="1"/>
  <c r="AS95" i="8"/>
  <c r="DE95" i="8" s="1"/>
  <c r="BY95" i="8" s="1"/>
  <c r="AJ95" i="8"/>
  <c r="CV95" i="8" s="1"/>
  <c r="BP95" i="8" s="1"/>
  <c r="BE94" i="8"/>
  <c r="DQ94" i="8" s="1"/>
  <c r="CK94" i="8" s="1"/>
  <c r="AV94" i="8"/>
  <c r="DH94" i="8" s="1"/>
  <c r="CB94" i="8" s="1"/>
  <c r="AL94" i="8"/>
  <c r="CX94" i="8" s="1"/>
  <c r="BR94" i="8" s="1"/>
  <c r="BG93" i="8"/>
  <c r="DS93" i="8" s="1"/>
  <c r="CM93" i="8" s="1"/>
  <c r="AX93" i="8"/>
  <c r="DJ93" i="8" s="1"/>
  <c r="CD93" i="8" s="1"/>
  <c r="AO93" i="8"/>
  <c r="DA93" i="8" s="1"/>
  <c r="BU93" i="8" s="1"/>
  <c r="BJ92" i="8"/>
  <c r="DV92" i="8" s="1"/>
  <c r="CP92" i="8" s="1"/>
  <c r="BA92" i="8"/>
  <c r="DM92" i="8" s="1"/>
  <c r="CG92" i="8" s="1"/>
  <c r="AR92" i="8"/>
  <c r="DD92" i="8" s="1"/>
  <c r="BX92" i="8" s="1"/>
  <c r="BL91" i="8"/>
  <c r="DX91" i="8" s="1"/>
  <c r="CR91" i="8" s="1"/>
  <c r="BC91" i="8"/>
  <c r="DO91" i="8" s="1"/>
  <c r="CI91" i="8" s="1"/>
  <c r="AT91" i="8"/>
  <c r="DF91" i="8" s="1"/>
  <c r="BZ91" i="8" s="1"/>
  <c r="AK91" i="8"/>
  <c r="CW91" i="8" s="1"/>
  <c r="BQ91" i="8" s="1"/>
  <c r="BF90" i="8"/>
  <c r="DR90" i="8" s="1"/>
  <c r="CL90" i="8" s="1"/>
  <c r="AW90" i="8"/>
  <c r="DI90" i="8" s="1"/>
  <c r="CC90" i="8" s="1"/>
  <c r="AN90" i="8"/>
  <c r="CZ90" i="8" s="1"/>
  <c r="BT90" i="8" s="1"/>
  <c r="BH89" i="8"/>
  <c r="DT89" i="8" s="1"/>
  <c r="CN89" i="8" s="1"/>
  <c r="AY89" i="8"/>
  <c r="DK89" i="8" s="1"/>
  <c r="CE89" i="8" s="1"/>
  <c r="AP89" i="8"/>
  <c r="DB89" i="8" s="1"/>
  <c r="BV89" i="8" s="1"/>
  <c r="BK88" i="8"/>
  <c r="DW88" i="8" s="1"/>
  <c r="CQ88" i="8" s="1"/>
  <c r="BB88" i="8"/>
  <c r="DN88" i="8" s="1"/>
  <c r="CH88" i="8" s="1"/>
  <c r="AS88" i="8"/>
  <c r="DE88" i="8" s="1"/>
  <c r="BY88" i="8" s="1"/>
  <c r="AJ88" i="8"/>
  <c r="CV88" i="8" s="1"/>
  <c r="BP88" i="8" s="1"/>
  <c r="BD87" i="8"/>
  <c r="DP87" i="8" s="1"/>
  <c r="CJ87" i="8" s="1"/>
  <c r="AU87" i="8"/>
  <c r="DG87" i="8" s="1"/>
  <c r="CA87" i="8" s="1"/>
  <c r="AL87" i="8"/>
  <c r="CX87" i="8" s="1"/>
  <c r="BR87" i="8" s="1"/>
  <c r="BG86" i="8"/>
  <c r="DS86" i="8" s="1"/>
  <c r="CM86" i="8" s="1"/>
  <c r="AX86" i="8"/>
  <c r="DJ86" i="8" s="1"/>
  <c r="CD86" i="8" s="1"/>
  <c r="AO86" i="8"/>
  <c r="DA86" i="8" s="1"/>
  <c r="BU86" i="8" s="1"/>
  <c r="BJ85" i="8"/>
  <c r="DV85" i="8" s="1"/>
  <c r="CP85" i="8" s="1"/>
  <c r="AZ85" i="8"/>
  <c r="DL85" i="8" s="1"/>
  <c r="CF85" i="8" s="1"/>
  <c r="AQ85" i="8"/>
  <c r="DC85" i="8" s="1"/>
  <c r="BW85" i="8" s="1"/>
  <c r="BL84" i="8"/>
  <c r="DX84" i="8" s="1"/>
  <c r="CR84" i="8" s="1"/>
  <c r="BC84" i="8"/>
  <c r="DO84" i="8" s="1"/>
  <c r="CI84" i="8" s="1"/>
  <c r="AT84" i="8"/>
  <c r="DF84" i="8" s="1"/>
  <c r="BZ84" i="8" s="1"/>
  <c r="AK84" i="8"/>
  <c r="CW84" i="8" s="1"/>
  <c r="BQ84" i="8" s="1"/>
  <c r="BF83" i="8"/>
  <c r="DR83" i="8" s="1"/>
  <c r="CL83" i="8" s="1"/>
  <c r="AV83" i="8"/>
  <c r="DH83" i="8" s="1"/>
  <c r="CB83" i="8" s="1"/>
  <c r="AM83" i="8"/>
  <c r="CY83" i="8" s="1"/>
  <c r="BS83" i="8" s="1"/>
  <c r="BH82" i="8"/>
  <c r="DT82" i="8" s="1"/>
  <c r="CN82" i="8" s="1"/>
  <c r="AY82" i="8"/>
  <c r="DK82" i="8" s="1"/>
  <c r="CE82" i="8" s="1"/>
  <c r="AP82" i="8"/>
  <c r="DB82" i="8" s="1"/>
  <c r="BV82" i="8" s="1"/>
  <c r="BK81" i="8"/>
  <c r="DW81" i="8" s="1"/>
  <c r="CQ81" i="8" s="1"/>
  <c r="BB81" i="8"/>
  <c r="DN81" i="8" s="1"/>
  <c r="CH81" i="8" s="1"/>
  <c r="AR81" i="8"/>
  <c r="DD81" i="8" s="1"/>
  <c r="BX81" i="8" s="1"/>
  <c r="AI81" i="8"/>
  <c r="CU81" i="8" s="1"/>
  <c r="BD80" i="8"/>
  <c r="DP80" i="8" s="1"/>
  <c r="CJ80" i="8" s="1"/>
  <c r="AU80" i="8"/>
  <c r="DG80" i="8" s="1"/>
  <c r="CA80" i="8" s="1"/>
  <c r="AM80" i="8"/>
  <c r="CY80" i="8" s="1"/>
  <c r="BS80" i="8" s="1"/>
  <c r="BI79" i="8"/>
  <c r="DU79" i="8" s="1"/>
  <c r="CO79" i="8" s="1"/>
  <c r="BA79" i="8"/>
  <c r="DM79" i="8" s="1"/>
  <c r="CG79" i="8" s="1"/>
  <c r="AS79" i="8"/>
  <c r="DE79" i="8" s="1"/>
  <c r="BY79" i="8" s="1"/>
  <c r="AK79" i="8"/>
  <c r="CW79" i="8" s="1"/>
  <c r="BQ79" i="8" s="1"/>
  <c r="BG78" i="8"/>
  <c r="DS78" i="8" s="1"/>
  <c r="CM78" i="8" s="1"/>
  <c r="AY78" i="8"/>
  <c r="DK78" i="8" s="1"/>
  <c r="CE78" i="8" s="1"/>
  <c r="AQ78" i="8"/>
  <c r="DC78" i="8" s="1"/>
  <c r="BW78" i="8" s="1"/>
  <c r="AI78" i="8"/>
  <c r="CU78" i="8" s="1"/>
  <c r="BE77" i="8"/>
  <c r="DQ77" i="8" s="1"/>
  <c r="CK77" i="8" s="1"/>
  <c r="BJ102" i="8"/>
  <c r="DV102" i="8" s="1"/>
  <c r="CP102" i="8" s="1"/>
  <c r="AZ102" i="8"/>
  <c r="DL102" i="8" s="1"/>
  <c r="CF102" i="8" s="1"/>
  <c r="AP102" i="8"/>
  <c r="DB102" i="8" s="1"/>
  <c r="BV102" i="8" s="1"/>
  <c r="BJ101" i="8"/>
  <c r="DV101" i="8" s="1"/>
  <c r="CP101" i="8" s="1"/>
  <c r="AY101" i="8"/>
  <c r="DK101" i="8" s="1"/>
  <c r="CE101" i="8" s="1"/>
  <c r="AO101" i="8"/>
  <c r="DA101" i="8" s="1"/>
  <c r="BU101" i="8" s="1"/>
  <c r="BI100" i="8"/>
  <c r="DU100" i="8" s="1"/>
  <c r="CO100" i="8" s="1"/>
  <c r="AW100" i="8"/>
  <c r="DI100" i="8" s="1"/>
  <c r="CC100" i="8" s="1"/>
  <c r="AM100" i="8"/>
  <c r="CY100" i="8" s="1"/>
  <c r="BS100" i="8" s="1"/>
  <c r="BG99" i="8"/>
  <c r="DS99" i="8" s="1"/>
  <c r="CM99" i="8" s="1"/>
  <c r="AV99" i="8"/>
  <c r="DH99" i="8" s="1"/>
  <c r="CB99" i="8" s="1"/>
  <c r="AL99" i="8"/>
  <c r="CX99" i="8" s="1"/>
  <c r="BR99" i="8" s="1"/>
  <c r="BF98" i="8"/>
  <c r="DR98" i="8" s="1"/>
  <c r="CL98" i="8" s="1"/>
  <c r="AV98" i="8"/>
  <c r="DH98" i="8" s="1"/>
  <c r="CB98" i="8" s="1"/>
  <c r="AJ98" i="8"/>
  <c r="CV98" i="8" s="1"/>
  <c r="BP98" i="8" s="1"/>
  <c r="BD97" i="8"/>
  <c r="DP97" i="8" s="1"/>
  <c r="CJ97" i="8" s="1"/>
  <c r="AT97" i="8"/>
  <c r="DF97" i="8" s="1"/>
  <c r="BZ97" i="8" s="1"/>
  <c r="AI97" i="8"/>
  <c r="CU97" i="8" s="1"/>
  <c r="BC96" i="8"/>
  <c r="DO96" i="8" s="1"/>
  <c r="CI96" i="8" s="1"/>
  <c r="AS96" i="8"/>
  <c r="DE96" i="8" s="1"/>
  <c r="BY96" i="8" s="1"/>
  <c r="BL95" i="8"/>
  <c r="DX95" i="8" s="1"/>
  <c r="CR95" i="8" s="1"/>
  <c r="BA95" i="8"/>
  <c r="DM95" i="8" s="1"/>
  <c r="CG95" i="8" s="1"/>
  <c r="AQ95" i="8"/>
  <c r="DC95" i="8" s="1"/>
  <c r="BW95" i="8" s="1"/>
  <c r="BJ94" i="8"/>
  <c r="DV94" i="8" s="1"/>
  <c r="CP94" i="8" s="1"/>
  <c r="AZ94" i="8"/>
  <c r="DL94" i="8" s="1"/>
  <c r="CF94" i="8" s="1"/>
  <c r="AP94" i="8"/>
  <c r="DB94" i="8" s="1"/>
  <c r="BV94" i="8" s="1"/>
  <c r="BJ93" i="8"/>
  <c r="DV93" i="8" s="1"/>
  <c r="CP93" i="8" s="1"/>
  <c r="AY93" i="8"/>
  <c r="DK93" i="8" s="1"/>
  <c r="CE93" i="8" s="1"/>
  <c r="AN93" i="8"/>
  <c r="CZ93" i="8" s="1"/>
  <c r="BT93" i="8" s="1"/>
  <c r="BH92" i="8"/>
  <c r="DT92" i="8" s="1"/>
  <c r="CN92" i="8" s="1"/>
  <c r="AW92" i="8"/>
  <c r="DI92" i="8" s="1"/>
  <c r="CC92" i="8" s="1"/>
  <c r="AM92" i="8"/>
  <c r="CY92" i="8" s="1"/>
  <c r="BS92" i="8" s="1"/>
  <c r="BG91" i="8"/>
  <c r="DS91" i="8" s="1"/>
  <c r="CM91" i="8" s="1"/>
  <c r="AV91" i="8"/>
  <c r="DH91" i="8" s="1"/>
  <c r="CB91" i="8" s="1"/>
  <c r="AL91" i="8"/>
  <c r="CX91" i="8" s="1"/>
  <c r="BR91" i="8" s="1"/>
  <c r="BE90" i="8"/>
  <c r="DQ90" i="8" s="1"/>
  <c r="CK90" i="8" s="1"/>
  <c r="AT90" i="8"/>
  <c r="DF90" i="8" s="1"/>
  <c r="BZ90" i="8" s="1"/>
  <c r="AJ90" i="8"/>
  <c r="CV90" i="8" s="1"/>
  <c r="BP90" i="8" s="1"/>
  <c r="BD89" i="8"/>
  <c r="DP89" i="8" s="1"/>
  <c r="CJ89" i="8" s="1"/>
  <c r="AT89" i="8"/>
  <c r="DF89" i="8" s="1"/>
  <c r="BZ89" i="8" s="1"/>
  <c r="AI89" i="8"/>
  <c r="CU89" i="8" s="1"/>
  <c r="BC88" i="8"/>
  <c r="DO88" i="8" s="1"/>
  <c r="CI88" i="8" s="1"/>
  <c r="AR88" i="8"/>
  <c r="DD88" i="8" s="1"/>
  <c r="BX88" i="8" s="1"/>
  <c r="BK87" i="8"/>
  <c r="DW87" i="8" s="1"/>
  <c r="CQ87" i="8" s="1"/>
  <c r="BA87" i="8"/>
  <c r="DM87" i="8" s="1"/>
  <c r="CG87" i="8" s="1"/>
  <c r="AQ87" i="8"/>
  <c r="DC87" i="8" s="1"/>
  <c r="BW87" i="8" s="1"/>
  <c r="BJ86" i="8"/>
  <c r="DV86" i="8" s="1"/>
  <c r="CP86" i="8" s="1"/>
  <c r="AZ86" i="8"/>
  <c r="DL86" i="8" s="1"/>
  <c r="CF86" i="8" s="1"/>
  <c r="AP86" i="8"/>
  <c r="DB86" i="8" s="1"/>
  <c r="BV86" i="8" s="1"/>
  <c r="BH85" i="8"/>
  <c r="DT85" i="8" s="1"/>
  <c r="CN85" i="8" s="1"/>
  <c r="AX85" i="8"/>
  <c r="DJ85" i="8" s="1"/>
  <c r="CD85" i="8" s="1"/>
  <c r="AN85" i="8"/>
  <c r="CZ85" i="8" s="1"/>
  <c r="BT85" i="8" s="1"/>
  <c r="BH84" i="8"/>
  <c r="DT84" i="8" s="1"/>
  <c r="CN84" i="8" s="1"/>
  <c r="AW84" i="8"/>
  <c r="DI84" i="8" s="1"/>
  <c r="CC84" i="8" s="1"/>
  <c r="AM84" i="8"/>
  <c r="CY84" i="8" s="1"/>
  <c r="BS84" i="8" s="1"/>
  <c r="BG83" i="8"/>
  <c r="DS83" i="8" s="1"/>
  <c r="CM83" i="8" s="1"/>
  <c r="AU83" i="8"/>
  <c r="DG83" i="8" s="1"/>
  <c r="CA83" i="8" s="1"/>
  <c r="AK83" i="8"/>
  <c r="CW83" i="8" s="1"/>
  <c r="BQ83" i="8" s="1"/>
  <c r="BE82" i="8"/>
  <c r="DQ82" i="8" s="1"/>
  <c r="CK82" i="8" s="1"/>
  <c r="AT82" i="8"/>
  <c r="DF82" i="8" s="1"/>
  <c r="BZ82" i="8" s="1"/>
  <c r="AJ82" i="8"/>
  <c r="CV82" i="8" s="1"/>
  <c r="BP82" i="8" s="1"/>
  <c r="BD81" i="8"/>
  <c r="DP81" i="8" s="1"/>
  <c r="CJ81" i="8" s="1"/>
  <c r="AT81" i="8"/>
  <c r="DF81" i="8" s="1"/>
  <c r="BZ81" i="8" s="1"/>
  <c r="BL80" i="8"/>
  <c r="DX80" i="8" s="1"/>
  <c r="CR80" i="8" s="1"/>
  <c r="BB80" i="8"/>
  <c r="DN80" i="8" s="1"/>
  <c r="CH80" i="8" s="1"/>
  <c r="AR80" i="8"/>
  <c r="DD80" i="8" s="1"/>
  <c r="BX80" i="8" s="1"/>
  <c r="AI80" i="8"/>
  <c r="CU80" i="8" s="1"/>
  <c r="BD79" i="8"/>
  <c r="DP79" i="8" s="1"/>
  <c r="CJ79" i="8" s="1"/>
  <c r="AU79" i="8"/>
  <c r="DG79" i="8" s="1"/>
  <c r="CA79" i="8" s="1"/>
  <c r="AL79" i="8"/>
  <c r="CX79" i="8" s="1"/>
  <c r="BR79" i="8" s="1"/>
  <c r="BF78" i="8"/>
  <c r="DR78" i="8" s="1"/>
  <c r="CL78" i="8" s="1"/>
  <c r="AW78" i="8"/>
  <c r="DI78" i="8" s="1"/>
  <c r="CC78" i="8" s="1"/>
  <c r="AN78" i="8"/>
  <c r="CZ78" i="8" s="1"/>
  <c r="BT78" i="8" s="1"/>
  <c r="BI77" i="8"/>
  <c r="DU77" i="8" s="1"/>
  <c r="CO77" i="8" s="1"/>
  <c r="AZ77" i="8"/>
  <c r="DL77" i="8" s="1"/>
  <c r="CF77" i="8" s="1"/>
  <c r="AR77" i="8"/>
  <c r="DD77" i="8" s="1"/>
  <c r="BX77" i="8" s="1"/>
  <c r="AJ77" i="8"/>
  <c r="CV77" i="8" s="1"/>
  <c r="BP77" i="8" s="1"/>
  <c r="BF76" i="8"/>
  <c r="DR76" i="8" s="1"/>
  <c r="CL76" i="8" s="1"/>
  <c r="AX76" i="8"/>
  <c r="DJ76" i="8" s="1"/>
  <c r="CD76" i="8" s="1"/>
  <c r="AP76" i="8"/>
  <c r="DB76" i="8" s="1"/>
  <c r="BV76" i="8" s="1"/>
  <c r="BL75" i="8"/>
  <c r="DX75" i="8" s="1"/>
  <c r="CR75" i="8" s="1"/>
  <c r="BD75" i="8"/>
  <c r="DP75" i="8" s="1"/>
  <c r="CJ75" i="8" s="1"/>
  <c r="AV75" i="8"/>
  <c r="DH75" i="8" s="1"/>
  <c r="CB75" i="8" s="1"/>
  <c r="AN75" i="8"/>
  <c r="CZ75" i="8" s="1"/>
  <c r="BT75" i="8" s="1"/>
  <c r="BJ74" i="8"/>
  <c r="DV74" i="8" s="1"/>
  <c r="CP74" i="8" s="1"/>
  <c r="BB74" i="8"/>
  <c r="DN74" i="8" s="1"/>
  <c r="CH74" i="8" s="1"/>
  <c r="AT74" i="8"/>
  <c r="DF74" i="8" s="1"/>
  <c r="BZ74" i="8" s="1"/>
  <c r="AL74" i="8"/>
  <c r="CX74" i="8" s="1"/>
  <c r="BR74" i="8" s="1"/>
  <c r="BH73" i="8"/>
  <c r="DT73" i="8" s="1"/>
  <c r="CN73" i="8" s="1"/>
  <c r="AZ73" i="8"/>
  <c r="DL73" i="8" s="1"/>
  <c r="CF73" i="8" s="1"/>
  <c r="AR73" i="8"/>
  <c r="DD73" i="8" s="1"/>
  <c r="BX73" i="8" s="1"/>
  <c r="AJ73" i="8"/>
  <c r="CV73" i="8" s="1"/>
  <c r="BP73" i="8" s="1"/>
  <c r="BF72" i="8"/>
  <c r="DR72" i="8" s="1"/>
  <c r="CL72" i="8" s="1"/>
  <c r="AX72" i="8"/>
  <c r="DJ72" i="8" s="1"/>
  <c r="CD72" i="8" s="1"/>
  <c r="AP72" i="8"/>
  <c r="DB72" i="8" s="1"/>
  <c r="BV72" i="8" s="1"/>
  <c r="BL71" i="8"/>
  <c r="DX71" i="8" s="1"/>
  <c r="CR71" i="8" s="1"/>
  <c r="BD71" i="8"/>
  <c r="DP71" i="8" s="1"/>
  <c r="CJ71" i="8" s="1"/>
  <c r="AV71" i="8"/>
  <c r="DH71" i="8" s="1"/>
  <c r="CB71" i="8" s="1"/>
  <c r="AN71" i="8"/>
  <c r="CZ71" i="8" s="1"/>
  <c r="BT71" i="8" s="1"/>
  <c r="BJ70" i="8"/>
  <c r="DV70" i="8" s="1"/>
  <c r="CP70" i="8" s="1"/>
  <c r="BB70" i="8"/>
  <c r="DN70" i="8" s="1"/>
  <c r="CH70" i="8" s="1"/>
  <c r="AT70" i="8"/>
  <c r="DF70" i="8" s="1"/>
  <c r="BZ70" i="8" s="1"/>
  <c r="AL70" i="8"/>
  <c r="CX70" i="8" s="1"/>
  <c r="BR70" i="8" s="1"/>
  <c r="BH69" i="8"/>
  <c r="DT69" i="8" s="1"/>
  <c r="CN69" i="8" s="1"/>
  <c r="AZ69" i="8"/>
  <c r="DL69" i="8" s="1"/>
  <c r="CF69" i="8" s="1"/>
  <c r="AR69" i="8"/>
  <c r="DD69" i="8" s="1"/>
  <c r="BX69" i="8" s="1"/>
  <c r="AJ69" i="8"/>
  <c r="CV69" i="8" s="1"/>
  <c r="BP69" i="8" s="1"/>
  <c r="BF68" i="8"/>
  <c r="DR68" i="8" s="1"/>
  <c r="CL68" i="8" s="1"/>
  <c r="AX68" i="8"/>
  <c r="DJ68" i="8" s="1"/>
  <c r="CD68" i="8" s="1"/>
  <c r="AP68" i="8"/>
  <c r="DB68" i="8" s="1"/>
  <c r="BV68" i="8" s="1"/>
  <c r="BL67" i="8"/>
  <c r="DX67" i="8" s="1"/>
  <c r="CR67" i="8" s="1"/>
  <c r="BD67" i="8"/>
  <c r="DP67" i="8" s="1"/>
  <c r="CJ67" i="8" s="1"/>
  <c r="AV67" i="8"/>
  <c r="DH67" i="8" s="1"/>
  <c r="CB67" i="8" s="1"/>
  <c r="AN67" i="8"/>
  <c r="CZ67" i="8" s="1"/>
  <c r="BT67" i="8" s="1"/>
  <c r="BJ66" i="8"/>
  <c r="DV66" i="8" s="1"/>
  <c r="CP66" i="8" s="1"/>
  <c r="BB66" i="8"/>
  <c r="DN66" i="8" s="1"/>
  <c r="CH66" i="8" s="1"/>
  <c r="AT66" i="8"/>
  <c r="DF66" i="8" s="1"/>
  <c r="BZ66" i="8" s="1"/>
  <c r="AL66" i="8"/>
  <c r="CX66" i="8" s="1"/>
  <c r="BR66" i="8" s="1"/>
  <c r="BH65" i="8"/>
  <c r="DT65" i="8" s="1"/>
  <c r="CN65" i="8" s="1"/>
  <c r="AZ65" i="8"/>
  <c r="DL65" i="8" s="1"/>
  <c r="CF65" i="8" s="1"/>
  <c r="AR65" i="8"/>
  <c r="DD65" i="8" s="1"/>
  <c r="BX65" i="8" s="1"/>
  <c r="AJ65" i="8"/>
  <c r="CV65" i="8" s="1"/>
  <c r="BP65" i="8" s="1"/>
  <c r="BF64" i="8"/>
  <c r="DR64" i="8" s="1"/>
  <c r="CL64" i="8" s="1"/>
  <c r="AX64" i="8"/>
  <c r="DJ64" i="8" s="1"/>
  <c r="CD64" i="8" s="1"/>
  <c r="AP64" i="8"/>
  <c r="DB64" i="8" s="1"/>
  <c r="BV64" i="8" s="1"/>
  <c r="BL63" i="8"/>
  <c r="DX63" i="8" s="1"/>
  <c r="CR63" i="8" s="1"/>
  <c r="BD63" i="8"/>
  <c r="DP63" i="8" s="1"/>
  <c r="CJ63" i="8" s="1"/>
  <c r="AV63" i="8"/>
  <c r="DH63" i="8" s="1"/>
  <c r="CB63" i="8" s="1"/>
  <c r="AN63" i="8"/>
  <c r="CZ63" i="8" s="1"/>
  <c r="BT63" i="8" s="1"/>
  <c r="BJ62" i="8"/>
  <c r="DV62" i="8" s="1"/>
  <c r="CP62" i="8" s="1"/>
  <c r="BB62" i="8"/>
  <c r="DN62" i="8" s="1"/>
  <c r="CH62" i="8" s="1"/>
  <c r="AT62" i="8"/>
  <c r="DF62" i="8" s="1"/>
  <c r="BZ62" i="8" s="1"/>
  <c r="AL62" i="8"/>
  <c r="CX62" i="8" s="1"/>
  <c r="BR62" i="8" s="1"/>
  <c r="BH61" i="8"/>
  <c r="DT61" i="8" s="1"/>
  <c r="CN61" i="8" s="1"/>
  <c r="AZ61" i="8"/>
  <c r="DL61" i="8" s="1"/>
  <c r="CF61" i="8" s="1"/>
  <c r="AR61" i="8"/>
  <c r="DD61" i="8" s="1"/>
  <c r="BX61" i="8" s="1"/>
  <c r="AJ61" i="8"/>
  <c r="CV61" i="8" s="1"/>
  <c r="BP61" i="8" s="1"/>
  <c r="BF60" i="8"/>
  <c r="DR60" i="8" s="1"/>
  <c r="CL60" i="8" s="1"/>
  <c r="AX60" i="8"/>
  <c r="DJ60" i="8" s="1"/>
  <c r="CD60" i="8" s="1"/>
  <c r="AP60" i="8"/>
  <c r="DB60" i="8" s="1"/>
  <c r="BV60" i="8" s="1"/>
  <c r="BL59" i="8"/>
  <c r="DX59" i="8" s="1"/>
  <c r="CR59" i="8" s="1"/>
  <c r="BD59" i="8"/>
  <c r="DP59" i="8" s="1"/>
  <c r="CJ59" i="8" s="1"/>
  <c r="AV59" i="8"/>
  <c r="DH59" i="8" s="1"/>
  <c r="CB59" i="8" s="1"/>
  <c r="AN59" i="8"/>
  <c r="CZ59" i="8" s="1"/>
  <c r="BT59" i="8" s="1"/>
  <c r="BJ58" i="8"/>
  <c r="DV58" i="8" s="1"/>
  <c r="CP58" i="8" s="1"/>
  <c r="BB58" i="8"/>
  <c r="DN58" i="8" s="1"/>
  <c r="CH58" i="8" s="1"/>
  <c r="AT58" i="8"/>
  <c r="DF58" i="8" s="1"/>
  <c r="BZ58" i="8" s="1"/>
  <c r="AL58" i="8"/>
  <c r="CX58" i="8" s="1"/>
  <c r="BR58" i="8" s="1"/>
  <c r="BH57" i="8"/>
  <c r="DT57" i="8" s="1"/>
  <c r="CN57" i="8" s="1"/>
  <c r="AZ57" i="8"/>
  <c r="DL57" i="8" s="1"/>
  <c r="CF57" i="8" s="1"/>
  <c r="AR57" i="8"/>
  <c r="DD57" i="8" s="1"/>
  <c r="BX57" i="8" s="1"/>
  <c r="AJ57" i="8"/>
  <c r="CV57" i="8" s="1"/>
  <c r="BP57" i="8" s="1"/>
  <c r="BF56" i="8"/>
  <c r="DR56" i="8" s="1"/>
  <c r="CL56" i="8" s="1"/>
  <c r="AX56" i="8"/>
  <c r="DJ56" i="8" s="1"/>
  <c r="CD56" i="8" s="1"/>
  <c r="AP56" i="8"/>
  <c r="DB56" i="8" s="1"/>
  <c r="BV56" i="8" s="1"/>
  <c r="BL55" i="8"/>
  <c r="DX55" i="8" s="1"/>
  <c r="CR55" i="8" s="1"/>
  <c r="BD55" i="8"/>
  <c r="DP55" i="8" s="1"/>
  <c r="CJ55" i="8" s="1"/>
  <c r="AV55" i="8"/>
  <c r="DH55" i="8" s="1"/>
  <c r="CB55" i="8" s="1"/>
  <c r="AN55" i="8"/>
  <c r="CZ55" i="8" s="1"/>
  <c r="BT55" i="8" s="1"/>
  <c r="BJ54" i="8"/>
  <c r="DV54" i="8" s="1"/>
  <c r="CP54" i="8" s="1"/>
  <c r="BB54" i="8"/>
  <c r="DN54" i="8" s="1"/>
  <c r="CH54" i="8" s="1"/>
  <c r="AT54" i="8"/>
  <c r="DF54" i="8" s="1"/>
  <c r="BZ54" i="8" s="1"/>
  <c r="AL54" i="8"/>
  <c r="CX54" i="8" s="1"/>
  <c r="BR54" i="8" s="1"/>
  <c r="BH53" i="8"/>
  <c r="DT53" i="8" s="1"/>
  <c r="CN53" i="8" s="1"/>
  <c r="AZ53" i="8"/>
  <c r="DL53" i="8" s="1"/>
  <c r="CF53" i="8" s="1"/>
  <c r="AR53" i="8"/>
  <c r="DD53" i="8" s="1"/>
  <c r="BX53" i="8" s="1"/>
  <c r="AJ53" i="8"/>
  <c r="CV53" i="8" s="1"/>
  <c r="BP53" i="8" s="1"/>
  <c r="BF52" i="8"/>
  <c r="DR52" i="8" s="1"/>
  <c r="CL52" i="8" s="1"/>
  <c r="AX52" i="8"/>
  <c r="DJ52" i="8" s="1"/>
  <c r="CD52" i="8" s="1"/>
  <c r="AP52" i="8"/>
  <c r="DB52" i="8" s="1"/>
  <c r="BV52" i="8" s="1"/>
  <c r="BI102" i="8"/>
  <c r="DU102" i="8" s="1"/>
  <c r="CO102" i="8" s="1"/>
  <c r="AX102" i="8"/>
  <c r="DJ102" i="8" s="1"/>
  <c r="CD102" i="8" s="1"/>
  <c r="AL102" i="8"/>
  <c r="CX102" i="8" s="1"/>
  <c r="BR102" i="8" s="1"/>
  <c r="BD101" i="8"/>
  <c r="DP101" i="8" s="1"/>
  <c r="CJ101" i="8" s="1"/>
  <c r="AR101" i="8"/>
  <c r="DD101" i="8" s="1"/>
  <c r="BX101" i="8" s="1"/>
  <c r="BK100" i="8"/>
  <c r="DW100" i="8" s="1"/>
  <c r="CQ100" i="8" s="1"/>
  <c r="AZ100" i="8"/>
  <c r="DL100" i="8" s="1"/>
  <c r="CF100" i="8" s="1"/>
  <c r="AL100" i="8"/>
  <c r="CX100" i="8" s="1"/>
  <c r="BR100" i="8" s="1"/>
  <c r="BD99" i="8"/>
  <c r="DP99" i="8" s="1"/>
  <c r="CJ99" i="8" s="1"/>
  <c r="AS99" i="8"/>
  <c r="DE99" i="8" s="1"/>
  <c r="BY99" i="8" s="1"/>
  <c r="BJ98" i="8"/>
  <c r="DV98" i="8" s="1"/>
  <c r="CP98" i="8" s="1"/>
  <c r="AY98" i="8"/>
  <c r="DK98" i="8" s="1"/>
  <c r="CE98" i="8" s="1"/>
  <c r="AN98" i="8"/>
  <c r="CZ98" i="8" s="1"/>
  <c r="BT98" i="8" s="1"/>
  <c r="BE97" i="8"/>
  <c r="DQ97" i="8" s="1"/>
  <c r="CK97" i="8" s="1"/>
  <c r="AR97" i="8"/>
  <c r="DD97" i="8" s="1"/>
  <c r="BX97" i="8" s="1"/>
  <c r="BK96" i="8"/>
  <c r="DW96" i="8" s="1"/>
  <c r="CQ96" i="8" s="1"/>
  <c r="AX96" i="8"/>
  <c r="DJ96" i="8" s="1"/>
  <c r="CD96" i="8" s="1"/>
  <c r="AM96" i="8"/>
  <c r="CY96" i="8" s="1"/>
  <c r="BS96" i="8" s="1"/>
  <c r="BF95" i="8"/>
  <c r="DR95" i="8" s="1"/>
  <c r="CL95" i="8" s="1"/>
  <c r="AT95" i="8"/>
  <c r="DF95" i="8" s="1"/>
  <c r="BZ95" i="8" s="1"/>
  <c r="BL94" i="8"/>
  <c r="DX94" i="8" s="1"/>
  <c r="CR94" i="8" s="1"/>
  <c r="AY94" i="8"/>
  <c r="DK94" i="8" s="1"/>
  <c r="CE94" i="8" s="1"/>
  <c r="AN94" i="8"/>
  <c r="CZ94" i="8" s="1"/>
  <c r="BT94" i="8" s="1"/>
  <c r="BE93" i="8"/>
  <c r="DQ93" i="8" s="1"/>
  <c r="CK93" i="8" s="1"/>
  <c r="AT93" i="8"/>
  <c r="DF93" i="8" s="1"/>
  <c r="BZ93" i="8" s="1"/>
  <c r="BL92" i="8"/>
  <c r="DX92" i="8" s="1"/>
  <c r="CR92" i="8" s="1"/>
  <c r="AZ92" i="8"/>
  <c r="DL92" i="8" s="1"/>
  <c r="CF92" i="8" s="1"/>
  <c r="AN92" i="8"/>
  <c r="CZ92" i="8" s="1"/>
  <c r="BT92" i="8" s="1"/>
  <c r="BF91" i="8"/>
  <c r="DR91" i="8" s="1"/>
  <c r="CL91" i="8" s="1"/>
  <c r="AS91" i="8"/>
  <c r="DE91" i="8" s="1"/>
  <c r="BY91" i="8" s="1"/>
  <c r="BL90" i="8"/>
  <c r="DX90" i="8" s="1"/>
  <c r="CR90" i="8" s="1"/>
  <c r="AZ90" i="8"/>
  <c r="DL90" i="8" s="1"/>
  <c r="CF90" i="8" s="1"/>
  <c r="AO90" i="8"/>
  <c r="DA90" i="8" s="1"/>
  <c r="BU90" i="8" s="1"/>
  <c r="BF89" i="8"/>
  <c r="DR89" i="8" s="1"/>
  <c r="CL89" i="8" s="1"/>
  <c r="AU89" i="8"/>
  <c r="DG89" i="8" s="1"/>
  <c r="CA89" i="8" s="1"/>
  <c r="BL88" i="8"/>
  <c r="DX88" i="8" s="1"/>
  <c r="CR88" i="8" s="1"/>
  <c r="AZ88" i="8"/>
  <c r="DL88" i="8" s="1"/>
  <c r="CF88" i="8" s="1"/>
  <c r="AN88" i="8"/>
  <c r="CZ88" i="8" s="1"/>
  <c r="BT88" i="8" s="1"/>
  <c r="BG87" i="8"/>
  <c r="DS87" i="8" s="1"/>
  <c r="CM87" i="8" s="1"/>
  <c r="AT87" i="8"/>
  <c r="DF87" i="8" s="1"/>
  <c r="BZ87" i="8" s="1"/>
  <c r="AI87" i="8"/>
  <c r="CU87" i="8" s="1"/>
  <c r="BA86" i="8"/>
  <c r="DM86" i="8" s="1"/>
  <c r="CG86" i="8" s="1"/>
  <c r="AN86" i="8"/>
  <c r="CZ86" i="8" s="1"/>
  <c r="BT86" i="8" s="1"/>
  <c r="BF85" i="8"/>
  <c r="DR85" i="8" s="1"/>
  <c r="CL85" i="8" s="1"/>
  <c r="AU85" i="8"/>
  <c r="DG85" i="8" s="1"/>
  <c r="CA85" i="8" s="1"/>
  <c r="AI85" i="8"/>
  <c r="CU85" i="8" s="1"/>
  <c r="BA84" i="8"/>
  <c r="DM84" i="8" s="1"/>
  <c r="CG84" i="8" s="1"/>
  <c r="AO84" i="8"/>
  <c r="DA84" i="8" s="1"/>
  <c r="BU84" i="8" s="1"/>
  <c r="BH83" i="8"/>
  <c r="DT83" i="8" s="1"/>
  <c r="CN83" i="8" s="1"/>
  <c r="AT83" i="8"/>
  <c r="DF83" i="8" s="1"/>
  <c r="BZ83" i="8" s="1"/>
  <c r="AI83" i="8"/>
  <c r="CU83" i="8" s="1"/>
  <c r="BA82" i="8"/>
  <c r="DM82" i="8" s="1"/>
  <c r="CG82" i="8" s="1"/>
  <c r="AO82" i="8"/>
  <c r="DA82" i="8" s="1"/>
  <c r="BU82" i="8" s="1"/>
  <c r="BG81" i="8"/>
  <c r="DS81" i="8" s="1"/>
  <c r="CM81" i="8" s="1"/>
  <c r="AV81" i="8"/>
  <c r="DH81" i="8" s="1"/>
  <c r="CB81" i="8" s="1"/>
  <c r="AJ81" i="8"/>
  <c r="CV81" i="8" s="1"/>
  <c r="BP81" i="8" s="1"/>
  <c r="BA80" i="8"/>
  <c r="DM80" i="8" s="1"/>
  <c r="CG80" i="8" s="1"/>
  <c r="AP80" i="8"/>
  <c r="DB80" i="8" s="1"/>
  <c r="BV80" i="8" s="1"/>
  <c r="BJ79" i="8"/>
  <c r="DV79" i="8" s="1"/>
  <c r="CP79" i="8" s="1"/>
  <c r="AY79" i="8"/>
  <c r="DK79" i="8" s="1"/>
  <c r="CE79" i="8" s="1"/>
  <c r="AO79" i="8"/>
  <c r="DA79" i="8" s="1"/>
  <c r="BU79" i="8" s="1"/>
  <c r="BI78" i="8"/>
  <c r="DU78" i="8" s="1"/>
  <c r="CO78" i="8" s="1"/>
  <c r="AX78" i="8"/>
  <c r="DJ78" i="8" s="1"/>
  <c r="CD78" i="8" s="1"/>
  <c r="AM78" i="8"/>
  <c r="CY78" i="8" s="1"/>
  <c r="BS78" i="8" s="1"/>
  <c r="BG77" i="8"/>
  <c r="DS77" i="8" s="1"/>
  <c r="CM77" i="8" s="1"/>
  <c r="AW77" i="8"/>
  <c r="DI77" i="8" s="1"/>
  <c r="CC77" i="8" s="1"/>
  <c r="AN77" i="8"/>
  <c r="CZ77" i="8" s="1"/>
  <c r="BT77" i="8" s="1"/>
  <c r="BI76" i="8"/>
  <c r="DU76" i="8" s="1"/>
  <c r="CO76" i="8" s="1"/>
  <c r="AZ76" i="8"/>
  <c r="DL76" i="8" s="1"/>
  <c r="CF76" i="8" s="1"/>
  <c r="AQ76" i="8"/>
  <c r="DC76" i="8" s="1"/>
  <c r="BW76" i="8" s="1"/>
  <c r="BK75" i="8"/>
  <c r="DW75" i="8" s="1"/>
  <c r="CQ75" i="8" s="1"/>
  <c r="BB75" i="8"/>
  <c r="DN75" i="8" s="1"/>
  <c r="CH75" i="8" s="1"/>
  <c r="AS75" i="8"/>
  <c r="DE75" i="8" s="1"/>
  <c r="BY75" i="8" s="1"/>
  <c r="AJ75" i="8"/>
  <c r="CV75" i="8" s="1"/>
  <c r="BP75" i="8" s="1"/>
  <c r="BE74" i="8"/>
  <c r="DQ74" i="8" s="1"/>
  <c r="CK74" i="8" s="1"/>
  <c r="AV74" i="8"/>
  <c r="DH74" i="8" s="1"/>
  <c r="CB74" i="8" s="1"/>
  <c r="AM74" i="8"/>
  <c r="CY74" i="8" s="1"/>
  <c r="BS74" i="8" s="1"/>
  <c r="BG73" i="8"/>
  <c r="DS73" i="8" s="1"/>
  <c r="CM73" i="8" s="1"/>
  <c r="AX73" i="8"/>
  <c r="DJ73" i="8" s="1"/>
  <c r="CD73" i="8" s="1"/>
  <c r="AO73" i="8"/>
  <c r="DA73" i="8" s="1"/>
  <c r="BU73" i="8" s="1"/>
  <c r="BJ72" i="8"/>
  <c r="DV72" i="8" s="1"/>
  <c r="CP72" i="8" s="1"/>
  <c r="BA72" i="8"/>
  <c r="DM72" i="8" s="1"/>
  <c r="CG72" i="8" s="1"/>
  <c r="AR72" i="8"/>
  <c r="DD72" i="8" s="1"/>
  <c r="BX72" i="8" s="1"/>
  <c r="AI72" i="8"/>
  <c r="CU72" i="8" s="1"/>
  <c r="BC71" i="8"/>
  <c r="DO71" i="8" s="1"/>
  <c r="CI71" i="8" s="1"/>
  <c r="AT71" i="8"/>
  <c r="DF71" i="8" s="1"/>
  <c r="BZ71" i="8" s="1"/>
  <c r="AK71" i="8"/>
  <c r="CW71" i="8" s="1"/>
  <c r="BQ71" i="8" s="1"/>
  <c r="BF70" i="8"/>
  <c r="DR70" i="8" s="1"/>
  <c r="CL70" i="8" s="1"/>
  <c r="AW70" i="8"/>
  <c r="DI70" i="8" s="1"/>
  <c r="CC70" i="8" s="1"/>
  <c r="AN70" i="8"/>
  <c r="CZ70" i="8" s="1"/>
  <c r="BT70" i="8" s="1"/>
  <c r="BI69" i="8"/>
  <c r="DU69" i="8" s="1"/>
  <c r="CO69" i="8" s="1"/>
  <c r="AY69" i="8"/>
  <c r="DK69" i="8" s="1"/>
  <c r="CE69" i="8" s="1"/>
  <c r="AP69" i="8"/>
  <c r="DB69" i="8" s="1"/>
  <c r="BV69" i="8" s="1"/>
  <c r="BK68" i="8"/>
  <c r="DW68" i="8" s="1"/>
  <c r="CQ68" i="8" s="1"/>
  <c r="BB68" i="8"/>
  <c r="DN68" i="8" s="1"/>
  <c r="CH68" i="8" s="1"/>
  <c r="AS68" i="8"/>
  <c r="DE68" i="8" s="1"/>
  <c r="BY68" i="8" s="1"/>
  <c r="AJ68" i="8"/>
  <c r="CV68" i="8" s="1"/>
  <c r="BP68" i="8" s="1"/>
  <c r="BE67" i="8"/>
  <c r="DQ67" i="8" s="1"/>
  <c r="CK67" i="8" s="1"/>
  <c r="AU67" i="8"/>
  <c r="DG67" i="8" s="1"/>
  <c r="CA67" i="8" s="1"/>
  <c r="AL67" i="8"/>
  <c r="CX67" i="8" s="1"/>
  <c r="BR67" i="8" s="1"/>
  <c r="BG66" i="8"/>
  <c r="DS66" i="8" s="1"/>
  <c r="CM66" i="8" s="1"/>
  <c r="AX66" i="8"/>
  <c r="DJ66" i="8" s="1"/>
  <c r="CD66" i="8" s="1"/>
  <c r="AO66" i="8"/>
  <c r="DA66" i="8" s="1"/>
  <c r="BU66" i="8" s="1"/>
  <c r="BJ65" i="8"/>
  <c r="DV65" i="8" s="1"/>
  <c r="CP65" i="8" s="1"/>
  <c r="BA65" i="8"/>
  <c r="DM65" i="8" s="1"/>
  <c r="CG65" i="8" s="1"/>
  <c r="AQ65" i="8"/>
  <c r="DC65" i="8" s="1"/>
  <c r="BW65" i="8" s="1"/>
  <c r="BL64" i="8"/>
  <c r="DX64" i="8" s="1"/>
  <c r="CR64" i="8" s="1"/>
  <c r="BC64" i="8"/>
  <c r="DO64" i="8" s="1"/>
  <c r="CI64" i="8" s="1"/>
  <c r="AT64" i="8"/>
  <c r="DF64" i="8" s="1"/>
  <c r="BZ64" i="8" s="1"/>
  <c r="AK64" i="8"/>
  <c r="CW64" i="8" s="1"/>
  <c r="BQ64" i="8" s="1"/>
  <c r="BF63" i="8"/>
  <c r="DR63" i="8" s="1"/>
  <c r="CL63" i="8" s="1"/>
  <c r="AW63" i="8"/>
  <c r="DI63" i="8" s="1"/>
  <c r="CC63" i="8" s="1"/>
  <c r="AM63" i="8"/>
  <c r="CY63" i="8" s="1"/>
  <c r="BS63" i="8" s="1"/>
  <c r="BH62" i="8"/>
  <c r="DT62" i="8" s="1"/>
  <c r="CN62" i="8" s="1"/>
  <c r="AY62" i="8"/>
  <c r="DK62" i="8" s="1"/>
  <c r="CE62" i="8" s="1"/>
  <c r="AP62" i="8"/>
  <c r="DB62" i="8" s="1"/>
  <c r="BV62" i="8" s="1"/>
  <c r="BK61" i="8"/>
  <c r="DW61" i="8" s="1"/>
  <c r="CQ61" i="8" s="1"/>
  <c r="BB61" i="8"/>
  <c r="DN61" i="8" s="1"/>
  <c r="CH61" i="8" s="1"/>
  <c r="AS61" i="8"/>
  <c r="DE61" i="8" s="1"/>
  <c r="BY61" i="8" s="1"/>
  <c r="AI61" i="8"/>
  <c r="CU61" i="8" s="1"/>
  <c r="BD60" i="8"/>
  <c r="DP60" i="8" s="1"/>
  <c r="CJ60" i="8" s="1"/>
  <c r="AU60" i="8"/>
  <c r="DG60" i="8" s="1"/>
  <c r="CA60" i="8" s="1"/>
  <c r="AL60" i="8"/>
  <c r="CX60" i="8" s="1"/>
  <c r="BR60" i="8" s="1"/>
  <c r="BG59" i="8"/>
  <c r="DS59" i="8" s="1"/>
  <c r="CM59" i="8" s="1"/>
  <c r="AX59" i="8"/>
  <c r="DJ59" i="8" s="1"/>
  <c r="CD59" i="8" s="1"/>
  <c r="AO59" i="8"/>
  <c r="DA59" i="8" s="1"/>
  <c r="BU59" i="8" s="1"/>
  <c r="BI58" i="8"/>
  <c r="DU58" i="8" s="1"/>
  <c r="CO58" i="8" s="1"/>
  <c r="AZ58" i="8"/>
  <c r="DL58" i="8" s="1"/>
  <c r="CF58" i="8" s="1"/>
  <c r="AQ58" i="8"/>
  <c r="DC58" i="8" s="1"/>
  <c r="BW58" i="8" s="1"/>
  <c r="BL57" i="8"/>
  <c r="DX57" i="8" s="1"/>
  <c r="CR57" i="8" s="1"/>
  <c r="BC57" i="8"/>
  <c r="DO57" i="8" s="1"/>
  <c r="CI57" i="8" s="1"/>
  <c r="AT57" i="8"/>
  <c r="DF57" i="8" s="1"/>
  <c r="BZ57" i="8" s="1"/>
  <c r="AK57" i="8"/>
  <c r="CW57" i="8" s="1"/>
  <c r="BQ57" i="8" s="1"/>
  <c r="BE56" i="8"/>
  <c r="DQ56" i="8" s="1"/>
  <c r="CK56" i="8" s="1"/>
  <c r="AV56" i="8"/>
  <c r="DH56" i="8" s="1"/>
  <c r="CB56" i="8" s="1"/>
  <c r="AM56" i="8"/>
  <c r="CY56" i="8" s="1"/>
  <c r="BS56" i="8" s="1"/>
  <c r="BH55" i="8"/>
  <c r="DT55" i="8" s="1"/>
  <c r="CN55" i="8" s="1"/>
  <c r="AY55" i="8"/>
  <c r="DK55" i="8" s="1"/>
  <c r="CE55" i="8" s="1"/>
  <c r="AP55" i="8"/>
  <c r="DB55" i="8" s="1"/>
  <c r="BV55" i="8" s="1"/>
  <c r="BK54" i="8"/>
  <c r="DW54" i="8" s="1"/>
  <c r="CQ54" i="8" s="1"/>
  <c r="BA54" i="8"/>
  <c r="DM54" i="8" s="1"/>
  <c r="CG54" i="8" s="1"/>
  <c r="AR54" i="8"/>
  <c r="DD54" i="8" s="1"/>
  <c r="BX54" i="8" s="1"/>
  <c r="AI54" i="8"/>
  <c r="CU54" i="8" s="1"/>
  <c r="BD53" i="8"/>
  <c r="DP53" i="8" s="1"/>
  <c r="CJ53" i="8" s="1"/>
  <c r="AU53" i="8"/>
  <c r="DG53" i="8" s="1"/>
  <c r="CA53" i="8" s="1"/>
  <c r="AL53" i="8"/>
  <c r="CX53" i="8" s="1"/>
  <c r="BR53" i="8" s="1"/>
  <c r="BG52" i="8"/>
  <c r="DS52" i="8" s="1"/>
  <c r="CM52" i="8" s="1"/>
  <c r="AW52" i="8"/>
  <c r="DI52" i="8" s="1"/>
  <c r="CC52" i="8" s="1"/>
  <c r="AN52" i="8"/>
  <c r="CZ52" i="8" s="1"/>
  <c r="BT52" i="8" s="1"/>
  <c r="BJ51" i="8"/>
  <c r="DV51" i="8" s="1"/>
  <c r="CP51" i="8" s="1"/>
  <c r="BB51" i="8"/>
  <c r="DN51" i="8" s="1"/>
  <c r="CH51" i="8" s="1"/>
  <c r="AT51" i="8"/>
  <c r="DF51" i="8" s="1"/>
  <c r="BZ51" i="8" s="1"/>
  <c r="AL51" i="8"/>
  <c r="CX51" i="8" s="1"/>
  <c r="BR51" i="8" s="1"/>
  <c r="BH50" i="8"/>
  <c r="DT50" i="8" s="1"/>
  <c r="CN50" i="8" s="1"/>
  <c r="AZ50" i="8"/>
  <c r="DL50" i="8" s="1"/>
  <c r="CF50" i="8" s="1"/>
  <c r="AR50" i="8"/>
  <c r="DD50" i="8" s="1"/>
  <c r="BX50" i="8" s="1"/>
  <c r="AJ50" i="8"/>
  <c r="CV50" i="8" s="1"/>
  <c r="BP50" i="8" s="1"/>
  <c r="BF49" i="8"/>
  <c r="DR49" i="8" s="1"/>
  <c r="CL49" i="8" s="1"/>
  <c r="AX49" i="8"/>
  <c r="DJ49" i="8" s="1"/>
  <c r="CD49" i="8" s="1"/>
  <c r="AP49" i="8"/>
  <c r="DB49" i="8" s="1"/>
  <c r="BV49" i="8" s="1"/>
  <c r="BL48" i="8"/>
  <c r="DX48" i="8" s="1"/>
  <c r="CR48" i="8" s="1"/>
  <c r="BD48" i="8"/>
  <c r="DP48" i="8" s="1"/>
  <c r="CJ48" i="8" s="1"/>
  <c r="AV48" i="8"/>
  <c r="DH48" i="8" s="1"/>
  <c r="CB48" i="8" s="1"/>
  <c r="AN48" i="8"/>
  <c r="CZ48" i="8" s="1"/>
  <c r="BT48" i="8" s="1"/>
  <c r="BJ47" i="8"/>
  <c r="DV47" i="8" s="1"/>
  <c r="CP47" i="8" s="1"/>
  <c r="BB47" i="8"/>
  <c r="DN47" i="8" s="1"/>
  <c r="CH47" i="8" s="1"/>
  <c r="AT47" i="8"/>
  <c r="DF47" i="8" s="1"/>
  <c r="BZ47" i="8" s="1"/>
  <c r="AL47" i="8"/>
  <c r="CX47" i="8" s="1"/>
  <c r="BR47" i="8" s="1"/>
  <c r="BH46" i="8"/>
  <c r="DT46" i="8" s="1"/>
  <c r="CN46" i="8" s="1"/>
  <c r="AZ46" i="8"/>
  <c r="DL46" i="8" s="1"/>
  <c r="CF46" i="8" s="1"/>
  <c r="AR46" i="8"/>
  <c r="DD46" i="8" s="1"/>
  <c r="BX46" i="8" s="1"/>
  <c r="AJ46" i="8"/>
  <c r="CV46" i="8" s="1"/>
  <c r="BP46" i="8" s="1"/>
  <c r="BF45" i="8"/>
  <c r="DR45" i="8" s="1"/>
  <c r="CL45" i="8" s="1"/>
  <c r="AX45" i="8"/>
  <c r="DJ45" i="8" s="1"/>
  <c r="CD45" i="8" s="1"/>
  <c r="AP45" i="8"/>
  <c r="DB45" i="8" s="1"/>
  <c r="BV45" i="8" s="1"/>
  <c r="BL44" i="8"/>
  <c r="DX44" i="8" s="1"/>
  <c r="CR44" i="8" s="1"/>
  <c r="BD44" i="8"/>
  <c r="DP44" i="8" s="1"/>
  <c r="CJ44" i="8" s="1"/>
  <c r="AV44" i="8"/>
  <c r="DH44" i="8" s="1"/>
  <c r="CB44" i="8" s="1"/>
  <c r="AN44" i="8"/>
  <c r="CZ44" i="8" s="1"/>
  <c r="BT44" i="8" s="1"/>
  <c r="BJ43" i="8"/>
  <c r="DV43" i="8" s="1"/>
  <c r="CP43" i="8" s="1"/>
  <c r="BB43" i="8"/>
  <c r="DN43" i="8" s="1"/>
  <c r="CH43" i="8" s="1"/>
  <c r="AT43" i="8"/>
  <c r="DF43" i="8" s="1"/>
  <c r="BZ43" i="8" s="1"/>
  <c r="AL43" i="8"/>
  <c r="CX43" i="8" s="1"/>
  <c r="BR43" i="8" s="1"/>
  <c r="BH42" i="8"/>
  <c r="DT42" i="8" s="1"/>
  <c r="CN42" i="8" s="1"/>
  <c r="AZ42" i="8"/>
  <c r="DL42" i="8" s="1"/>
  <c r="CF42" i="8" s="1"/>
  <c r="AR42" i="8"/>
  <c r="DD42" i="8" s="1"/>
  <c r="BX42" i="8" s="1"/>
  <c r="AJ42" i="8"/>
  <c r="CV42" i="8" s="1"/>
  <c r="BP42" i="8" s="1"/>
  <c r="BF41" i="8"/>
  <c r="DR41" i="8" s="1"/>
  <c r="CL41" i="8" s="1"/>
  <c r="AX41" i="8"/>
  <c r="DJ41" i="8" s="1"/>
  <c r="CD41" i="8" s="1"/>
  <c r="AP41" i="8"/>
  <c r="DB41" i="8" s="1"/>
  <c r="BV41" i="8" s="1"/>
  <c r="BL40" i="8"/>
  <c r="DX40" i="8" s="1"/>
  <c r="CR40" i="8" s="1"/>
  <c r="BD40" i="8"/>
  <c r="DP40" i="8" s="1"/>
  <c r="CJ40" i="8" s="1"/>
  <c r="AV40" i="8"/>
  <c r="DH40" i="8" s="1"/>
  <c r="CB40" i="8" s="1"/>
  <c r="AN40" i="8"/>
  <c r="CZ40" i="8" s="1"/>
  <c r="BT40" i="8" s="1"/>
  <c r="BJ39" i="8"/>
  <c r="DV39" i="8" s="1"/>
  <c r="CP39" i="8" s="1"/>
  <c r="BB39" i="8"/>
  <c r="DN39" i="8" s="1"/>
  <c r="CH39" i="8" s="1"/>
  <c r="AT39" i="8"/>
  <c r="DF39" i="8" s="1"/>
  <c r="BZ39" i="8" s="1"/>
  <c r="AL39" i="8"/>
  <c r="CX39" i="8" s="1"/>
  <c r="BR39" i="8" s="1"/>
  <c r="BH38" i="8"/>
  <c r="DT38" i="8" s="1"/>
  <c r="CN38" i="8" s="1"/>
  <c r="AZ38" i="8"/>
  <c r="DL38" i="8" s="1"/>
  <c r="CF38" i="8" s="1"/>
  <c r="AR38" i="8"/>
  <c r="DD38" i="8" s="1"/>
  <c r="BX38" i="8" s="1"/>
  <c r="AJ38" i="8"/>
  <c r="CV38" i="8" s="1"/>
  <c r="BP38" i="8" s="1"/>
  <c r="BF37" i="8"/>
  <c r="DR37" i="8" s="1"/>
  <c r="CL37" i="8" s="1"/>
  <c r="AX37" i="8"/>
  <c r="DJ37" i="8" s="1"/>
  <c r="CD37" i="8" s="1"/>
  <c r="AP37" i="8"/>
  <c r="DB37" i="8" s="1"/>
  <c r="BV37" i="8" s="1"/>
  <c r="BL36" i="8"/>
  <c r="DX36" i="8" s="1"/>
  <c r="CR36" i="8" s="1"/>
  <c r="BD36" i="8"/>
  <c r="DP36" i="8" s="1"/>
  <c r="CJ36" i="8" s="1"/>
  <c r="AV36" i="8"/>
  <c r="DH36" i="8" s="1"/>
  <c r="CB36" i="8" s="1"/>
  <c r="AN36" i="8"/>
  <c r="CZ36" i="8" s="1"/>
  <c r="BT36" i="8" s="1"/>
  <c r="BJ35" i="8"/>
  <c r="DV35" i="8" s="1"/>
  <c r="CP35" i="8" s="1"/>
  <c r="BB35" i="8"/>
  <c r="DN35" i="8" s="1"/>
  <c r="CH35" i="8" s="1"/>
  <c r="AT35" i="8"/>
  <c r="DF35" i="8" s="1"/>
  <c r="BZ35" i="8" s="1"/>
  <c r="AL35" i="8"/>
  <c r="CX35" i="8" s="1"/>
  <c r="BR35" i="8" s="1"/>
  <c r="BH34" i="8"/>
  <c r="DT34" i="8" s="1"/>
  <c r="CN34" i="8" s="1"/>
  <c r="AZ34" i="8"/>
  <c r="DL34" i="8" s="1"/>
  <c r="CF34" i="8" s="1"/>
  <c r="AR34" i="8"/>
  <c r="DD34" i="8" s="1"/>
  <c r="BX34" i="8" s="1"/>
  <c r="AJ34" i="8"/>
  <c r="CV34" i="8" s="1"/>
  <c r="BP34" i="8" s="1"/>
  <c r="BF33" i="8"/>
  <c r="DR33" i="8" s="1"/>
  <c r="CL33" i="8" s="1"/>
  <c r="AX33" i="8"/>
  <c r="DJ33" i="8" s="1"/>
  <c r="CD33" i="8" s="1"/>
  <c r="AP33" i="8"/>
  <c r="DB33" i="8" s="1"/>
  <c r="BV33" i="8" s="1"/>
  <c r="BL32" i="8"/>
  <c r="DX32" i="8" s="1"/>
  <c r="CR32" i="8" s="1"/>
  <c r="BD32" i="8"/>
  <c r="DP32" i="8" s="1"/>
  <c r="CJ32" i="8" s="1"/>
  <c r="AV32" i="8"/>
  <c r="DH32" i="8" s="1"/>
  <c r="CB32" i="8" s="1"/>
  <c r="AN32" i="8"/>
  <c r="CZ32" i="8" s="1"/>
  <c r="BT32" i="8" s="1"/>
  <c r="BJ31" i="8"/>
  <c r="DV31" i="8" s="1"/>
  <c r="CP31" i="8" s="1"/>
  <c r="BB31" i="8"/>
  <c r="DN31" i="8" s="1"/>
  <c r="CH31" i="8" s="1"/>
  <c r="AT31" i="8"/>
  <c r="DF31" i="8" s="1"/>
  <c r="BZ31" i="8" s="1"/>
  <c r="AL31" i="8"/>
  <c r="CX31" i="8" s="1"/>
  <c r="BR31" i="8" s="1"/>
  <c r="BH30" i="8"/>
  <c r="DT30" i="8" s="1"/>
  <c r="CN30" i="8" s="1"/>
  <c r="AZ30" i="8"/>
  <c r="DL30" i="8" s="1"/>
  <c r="CF30" i="8" s="1"/>
  <c r="AR30" i="8"/>
  <c r="DD30" i="8" s="1"/>
  <c r="BX30" i="8" s="1"/>
  <c r="AJ30" i="8"/>
  <c r="CV30" i="8" s="1"/>
  <c r="BP30" i="8" s="1"/>
  <c r="BF29" i="8"/>
  <c r="DR29" i="8" s="1"/>
  <c r="CL29" i="8" s="1"/>
  <c r="AX29" i="8"/>
  <c r="DJ29" i="8" s="1"/>
  <c r="CD29" i="8" s="1"/>
  <c r="AP29" i="8"/>
  <c r="DB29" i="8" s="1"/>
  <c r="BV29" i="8" s="1"/>
  <c r="BL28" i="8"/>
  <c r="DX28" i="8" s="1"/>
  <c r="CR28" i="8" s="1"/>
  <c r="BD28" i="8"/>
  <c r="DP28" i="8" s="1"/>
  <c r="CJ28" i="8" s="1"/>
  <c r="AV28" i="8"/>
  <c r="DH28" i="8" s="1"/>
  <c r="CB28" i="8" s="1"/>
  <c r="AN28" i="8"/>
  <c r="CZ28" i="8" s="1"/>
  <c r="BT28" i="8" s="1"/>
  <c r="BJ27" i="8"/>
  <c r="DV27" i="8" s="1"/>
  <c r="CP27" i="8" s="1"/>
  <c r="BB27" i="8"/>
  <c r="DN27" i="8" s="1"/>
  <c r="CH27" i="8" s="1"/>
  <c r="AT27" i="8"/>
  <c r="DF27" i="8" s="1"/>
  <c r="BZ27" i="8" s="1"/>
  <c r="AL27" i="8"/>
  <c r="CX27" i="8" s="1"/>
  <c r="BR27" i="8" s="1"/>
  <c r="BH26" i="8"/>
  <c r="DT26" i="8" s="1"/>
  <c r="CN26" i="8" s="1"/>
  <c r="AZ26" i="8"/>
  <c r="DL26" i="8" s="1"/>
  <c r="CF26" i="8" s="1"/>
  <c r="AR26" i="8"/>
  <c r="DD26" i="8" s="1"/>
  <c r="BX26" i="8" s="1"/>
  <c r="AJ26" i="8"/>
  <c r="CV26" i="8" s="1"/>
  <c r="BP26" i="8" s="1"/>
  <c r="BF25" i="8"/>
  <c r="DR25" i="8" s="1"/>
  <c r="CL25" i="8" s="1"/>
  <c r="AX25" i="8"/>
  <c r="DJ25" i="8" s="1"/>
  <c r="CD25" i="8" s="1"/>
  <c r="AP25" i="8"/>
  <c r="DB25" i="8" s="1"/>
  <c r="BV25" i="8" s="1"/>
  <c r="BL24" i="8"/>
  <c r="DX24" i="8" s="1"/>
  <c r="CR24" i="8" s="1"/>
  <c r="BD24" i="8"/>
  <c r="DP24" i="8" s="1"/>
  <c r="CJ24" i="8" s="1"/>
  <c r="AV24" i="8"/>
  <c r="DH24" i="8" s="1"/>
  <c r="CB24" i="8" s="1"/>
  <c r="AN24" i="8"/>
  <c r="CZ24" i="8" s="1"/>
  <c r="BT24" i="8" s="1"/>
  <c r="BJ23" i="8"/>
  <c r="DV23" i="8" s="1"/>
  <c r="CP23" i="8" s="1"/>
  <c r="BB23" i="8"/>
  <c r="DN23" i="8" s="1"/>
  <c r="CH23" i="8" s="1"/>
  <c r="AT23" i="8"/>
  <c r="DF23" i="8" s="1"/>
  <c r="BZ23" i="8" s="1"/>
  <c r="AL23" i="8"/>
  <c r="CX23" i="8" s="1"/>
  <c r="BR23" i="8" s="1"/>
  <c r="BH22" i="8"/>
  <c r="DT22" i="8" s="1"/>
  <c r="CN22" i="8" s="1"/>
  <c r="AZ22" i="8"/>
  <c r="DL22" i="8" s="1"/>
  <c r="CF22" i="8" s="1"/>
  <c r="AR22" i="8"/>
  <c r="DD22" i="8" s="1"/>
  <c r="BX22" i="8" s="1"/>
  <c r="AJ22" i="8"/>
  <c r="CV22" i="8" s="1"/>
  <c r="BP22" i="8" s="1"/>
  <c r="BF21" i="8"/>
  <c r="DR21" i="8" s="1"/>
  <c r="CL21" i="8" s="1"/>
  <c r="AX21" i="8"/>
  <c r="DJ21" i="8" s="1"/>
  <c r="CD21" i="8" s="1"/>
  <c r="AP21" i="8"/>
  <c r="DB21" i="8" s="1"/>
  <c r="BV21" i="8" s="1"/>
  <c r="BL20" i="8"/>
  <c r="DX20" i="8" s="1"/>
  <c r="CR20" i="8" s="1"/>
  <c r="BD20" i="8"/>
  <c r="DP20" i="8" s="1"/>
  <c r="CJ20" i="8" s="1"/>
  <c r="AV20" i="8"/>
  <c r="DH20" i="8" s="1"/>
  <c r="CB20" i="8" s="1"/>
  <c r="AN20" i="8"/>
  <c r="CZ20" i="8" s="1"/>
  <c r="BT20" i="8" s="1"/>
  <c r="BJ19" i="8"/>
  <c r="DV19" i="8" s="1"/>
  <c r="CP19" i="8" s="1"/>
  <c r="BB19" i="8"/>
  <c r="DN19" i="8" s="1"/>
  <c r="CH19" i="8" s="1"/>
  <c r="AT19" i="8"/>
  <c r="DF19" i="8" s="1"/>
  <c r="BZ19" i="8" s="1"/>
  <c r="AL19" i="8"/>
  <c r="CX19" i="8" s="1"/>
  <c r="BR19" i="8" s="1"/>
  <c r="BH18" i="8"/>
  <c r="DT18" i="8" s="1"/>
  <c r="CN18" i="8" s="1"/>
  <c r="AZ18" i="8"/>
  <c r="DL18" i="8" s="1"/>
  <c r="CF18" i="8" s="1"/>
  <c r="AR18" i="8"/>
  <c r="DD18" i="8" s="1"/>
  <c r="BX18" i="8" s="1"/>
  <c r="AJ18" i="8"/>
  <c r="CV18" i="8" s="1"/>
  <c r="BP18" i="8" s="1"/>
  <c r="BF17" i="8"/>
  <c r="DR17" i="8" s="1"/>
  <c r="CL17" i="8" s="1"/>
  <c r="AX17" i="8"/>
  <c r="DJ17" i="8" s="1"/>
  <c r="CD17" i="8" s="1"/>
  <c r="AP17" i="8"/>
  <c r="DB17" i="8" s="1"/>
  <c r="BV17" i="8" s="1"/>
  <c r="BL16" i="8"/>
  <c r="DX16" i="8" s="1"/>
  <c r="CR16" i="8" s="1"/>
  <c r="BD16" i="8"/>
  <c r="DP16" i="8" s="1"/>
  <c r="CJ16" i="8" s="1"/>
  <c r="AV16" i="8"/>
  <c r="DH16" i="8" s="1"/>
  <c r="CB16" i="8" s="1"/>
  <c r="AN16" i="8"/>
  <c r="CZ16" i="8" s="1"/>
  <c r="BT16" i="8" s="1"/>
  <c r="BJ15" i="8"/>
  <c r="DV15" i="8" s="1"/>
  <c r="CP15" i="8" s="1"/>
  <c r="BB15" i="8"/>
  <c r="DN15" i="8" s="1"/>
  <c r="CH15" i="8" s="1"/>
  <c r="AT15" i="8"/>
  <c r="DF15" i="8" s="1"/>
  <c r="BZ15" i="8" s="1"/>
  <c r="AL15" i="8"/>
  <c r="CX15" i="8" s="1"/>
  <c r="BR15" i="8" s="1"/>
  <c r="BH14" i="8"/>
  <c r="DT14" i="8" s="1"/>
  <c r="CN14" i="8" s="1"/>
  <c r="AZ14" i="8"/>
  <c r="DL14" i="8" s="1"/>
  <c r="CF14" i="8" s="1"/>
  <c r="AR14" i="8"/>
  <c r="DD14" i="8" s="1"/>
  <c r="BX14" i="8" s="1"/>
  <c r="AJ14" i="8"/>
  <c r="CV14" i="8" s="1"/>
  <c r="BP14" i="8" s="1"/>
  <c r="BF13" i="8"/>
  <c r="DR13" i="8" s="1"/>
  <c r="CL13" i="8" s="1"/>
  <c r="AX13" i="8"/>
  <c r="DJ13" i="8" s="1"/>
  <c r="CD13" i="8" s="1"/>
  <c r="AP13" i="8"/>
  <c r="DB13" i="8" s="1"/>
  <c r="BV13" i="8" s="1"/>
  <c r="BL12" i="8"/>
  <c r="DX12" i="8" s="1"/>
  <c r="CR12" i="8" s="1"/>
  <c r="BD12" i="8"/>
  <c r="DP12" i="8" s="1"/>
  <c r="CJ12" i="8" s="1"/>
  <c r="AV12" i="8"/>
  <c r="DH12" i="8" s="1"/>
  <c r="CB12" i="8" s="1"/>
  <c r="AN12" i="8"/>
  <c r="CZ12" i="8" s="1"/>
  <c r="BT12" i="8" s="1"/>
  <c r="BJ11" i="8"/>
  <c r="DV11" i="8" s="1"/>
  <c r="CP11" i="8" s="1"/>
  <c r="BB11" i="8"/>
  <c r="DN11" i="8" s="1"/>
  <c r="CH11" i="8" s="1"/>
  <c r="AT11" i="8"/>
  <c r="DF11" i="8" s="1"/>
  <c r="BZ11" i="8" s="1"/>
  <c r="AL11" i="8"/>
  <c r="CX11" i="8" s="1"/>
  <c r="BR11" i="8" s="1"/>
  <c r="BH10" i="8"/>
  <c r="DT10" i="8" s="1"/>
  <c r="CN10" i="8" s="1"/>
  <c r="AZ10" i="8"/>
  <c r="DL10" i="8" s="1"/>
  <c r="CF10" i="8" s="1"/>
  <c r="AR10" i="8"/>
  <c r="DD10" i="8" s="1"/>
  <c r="BX10" i="8" s="1"/>
  <c r="AJ10" i="8"/>
  <c r="CV10" i="8" s="1"/>
  <c r="BP10" i="8" s="1"/>
  <c r="BF9" i="8"/>
  <c r="DR9" i="8" s="1"/>
  <c r="CL9" i="8" s="1"/>
  <c r="AX9" i="8"/>
  <c r="DJ9" i="8" s="1"/>
  <c r="CD9" i="8" s="1"/>
  <c r="AP9" i="8"/>
  <c r="DB9" i="8" s="1"/>
  <c r="BV9" i="8" s="1"/>
  <c r="BL8" i="8"/>
  <c r="DX8" i="8" s="1"/>
  <c r="CR8" i="8" s="1"/>
  <c r="BD8" i="8"/>
  <c r="DP8" i="8" s="1"/>
  <c r="CJ8" i="8" s="1"/>
  <c r="AV8" i="8"/>
  <c r="DH8" i="8" s="1"/>
  <c r="CB8" i="8" s="1"/>
  <c r="AN8" i="8"/>
  <c r="CZ8" i="8" s="1"/>
  <c r="BT8" i="8" s="1"/>
  <c r="BJ7" i="8"/>
  <c r="DV7" i="8" s="1"/>
  <c r="CP7" i="8" s="1"/>
  <c r="BB7" i="8"/>
  <c r="DN7" i="8" s="1"/>
  <c r="CH7" i="8" s="1"/>
  <c r="AT7" i="8"/>
  <c r="DF7" i="8" s="1"/>
  <c r="BZ7" i="8" s="1"/>
  <c r="AL7" i="8"/>
  <c r="CX7" i="8" s="1"/>
  <c r="BR7" i="8" s="1"/>
  <c r="BH6" i="8"/>
  <c r="DT6" i="8" s="1"/>
  <c r="CN6" i="8" s="1"/>
  <c r="AZ6" i="8"/>
  <c r="DL6" i="8" s="1"/>
  <c r="CF6" i="8" s="1"/>
  <c r="AR6" i="8"/>
  <c r="DD6" i="8" s="1"/>
  <c r="BX6" i="8" s="1"/>
  <c r="AJ6" i="8"/>
  <c r="CV6" i="8" s="1"/>
  <c r="BP6" i="8" s="1"/>
  <c r="BF5" i="8"/>
  <c r="DR5" i="8" s="1"/>
  <c r="CL5" i="8" s="1"/>
  <c r="AX5" i="8"/>
  <c r="DJ5" i="8" s="1"/>
  <c r="CD5" i="8" s="1"/>
  <c r="AP5" i="8"/>
  <c r="DB5" i="8" s="1"/>
  <c r="BV5" i="8" s="1"/>
  <c r="BL4" i="8"/>
  <c r="DX4" i="8" s="1"/>
  <c r="CR4" i="8" s="1"/>
  <c r="BD4" i="8"/>
  <c r="DP4" i="8" s="1"/>
  <c r="CJ4" i="8" s="1"/>
  <c r="AV4" i="8"/>
  <c r="DH4" i="8" s="1"/>
  <c r="CB4" i="8" s="1"/>
  <c r="AN4" i="8"/>
  <c r="CZ4" i="8" s="1"/>
  <c r="BT4" i="8" s="1"/>
  <c r="BJ3" i="8"/>
  <c r="DV3" i="8" s="1"/>
  <c r="CP3" i="8" s="1"/>
  <c r="BB3" i="8"/>
  <c r="DN3" i="8" s="1"/>
  <c r="CH3" i="8" s="1"/>
  <c r="AT3" i="8"/>
  <c r="DF3" i="8" s="1"/>
  <c r="BZ3" i="8" s="1"/>
  <c r="AL3" i="8"/>
  <c r="CX3" i="8" s="1"/>
  <c r="BR3" i="8" s="1"/>
  <c r="BH102" i="8"/>
  <c r="DT102" i="8" s="1"/>
  <c r="CN102" i="8" s="1"/>
  <c r="AW102" i="8"/>
  <c r="DI102" i="8" s="1"/>
  <c r="CC102" i="8" s="1"/>
  <c r="AK102" i="8"/>
  <c r="CW102" i="8" s="1"/>
  <c r="BQ102" i="8" s="1"/>
  <c r="BC101" i="8"/>
  <c r="DO101" i="8" s="1"/>
  <c r="CI101" i="8" s="1"/>
  <c r="AQ101" i="8"/>
  <c r="DC101" i="8" s="1"/>
  <c r="BW101" i="8" s="1"/>
  <c r="BJ100" i="8"/>
  <c r="DV100" i="8" s="1"/>
  <c r="CP100" i="8" s="1"/>
  <c r="AV100" i="8"/>
  <c r="DH100" i="8" s="1"/>
  <c r="CB100" i="8" s="1"/>
  <c r="AK100" i="8"/>
  <c r="CW100" i="8" s="1"/>
  <c r="BQ100" i="8" s="1"/>
  <c r="BG102" i="8"/>
  <c r="DS102" i="8" s="1"/>
  <c r="CM102" i="8" s="1"/>
  <c r="AR102" i="8"/>
  <c r="DD102" i="8" s="1"/>
  <c r="BX102" i="8" s="1"/>
  <c r="BG101" i="8"/>
  <c r="DS101" i="8" s="1"/>
  <c r="CM101" i="8" s="1"/>
  <c r="AP101" i="8"/>
  <c r="DB101" i="8" s="1"/>
  <c r="BV101" i="8" s="1"/>
  <c r="BD100" i="8"/>
  <c r="DP100" i="8" s="1"/>
  <c r="CJ100" i="8" s="1"/>
  <c r="AP100" i="8"/>
  <c r="DB100" i="8" s="1"/>
  <c r="BV100" i="8" s="1"/>
  <c r="BC99" i="8"/>
  <c r="DO99" i="8" s="1"/>
  <c r="CI99" i="8" s="1"/>
  <c r="AP99" i="8"/>
  <c r="DB99" i="8" s="1"/>
  <c r="BV99" i="8" s="1"/>
  <c r="BG98" i="8"/>
  <c r="DS98" i="8" s="1"/>
  <c r="CM98" i="8" s="1"/>
  <c r="AR98" i="8"/>
  <c r="DD98" i="8" s="1"/>
  <c r="BX98" i="8" s="1"/>
  <c r="BJ97" i="8"/>
  <c r="DV97" i="8" s="1"/>
  <c r="CP97" i="8" s="1"/>
  <c r="AV97" i="8"/>
  <c r="DH97" i="8" s="1"/>
  <c r="CB97" i="8" s="1"/>
  <c r="BL96" i="8"/>
  <c r="DX96" i="8" s="1"/>
  <c r="CR96" i="8" s="1"/>
  <c r="AW96" i="8"/>
  <c r="DI96" i="8" s="1"/>
  <c r="CC96" i="8" s="1"/>
  <c r="AK96" i="8"/>
  <c r="CW96" i="8" s="1"/>
  <c r="BQ96" i="8" s="1"/>
  <c r="AZ95" i="8"/>
  <c r="DL95" i="8" s="1"/>
  <c r="CF95" i="8" s="1"/>
  <c r="AM95" i="8"/>
  <c r="CY95" i="8" s="1"/>
  <c r="BS95" i="8" s="1"/>
  <c r="BD94" i="8"/>
  <c r="DP94" i="8" s="1"/>
  <c r="CJ94" i="8" s="1"/>
  <c r="AQ94" i="8"/>
  <c r="DC94" i="8" s="1"/>
  <c r="BW94" i="8" s="1"/>
  <c r="BF93" i="8"/>
  <c r="DR93" i="8" s="1"/>
  <c r="CL93" i="8" s="1"/>
  <c r="AR93" i="8"/>
  <c r="DD93" i="8" s="1"/>
  <c r="BX93" i="8" s="1"/>
  <c r="BI92" i="8"/>
  <c r="DU92" i="8" s="1"/>
  <c r="CO92" i="8" s="1"/>
  <c r="AU92" i="8"/>
  <c r="DG92" i="8" s="1"/>
  <c r="CA92" i="8" s="1"/>
  <c r="BK91" i="8"/>
  <c r="DW91" i="8" s="1"/>
  <c r="CQ91" i="8" s="1"/>
  <c r="AY91" i="8"/>
  <c r="DK91" i="8" s="1"/>
  <c r="CE91" i="8" s="1"/>
  <c r="AJ91" i="8"/>
  <c r="CV91" i="8" s="1"/>
  <c r="BP91" i="8" s="1"/>
  <c r="BA90" i="8"/>
  <c r="DM90" i="8" s="1"/>
  <c r="CG90" i="8" s="1"/>
  <c r="AL90" i="8"/>
  <c r="CX90" i="8" s="1"/>
  <c r="BR90" i="8" s="1"/>
  <c r="BC89" i="8"/>
  <c r="DO89" i="8" s="1"/>
  <c r="CI89" i="8" s="1"/>
  <c r="AO89" i="8"/>
  <c r="DA89" i="8" s="1"/>
  <c r="BU89" i="8" s="1"/>
  <c r="BF88" i="8"/>
  <c r="DR88" i="8" s="1"/>
  <c r="CL88" i="8" s="1"/>
  <c r="AT88" i="8"/>
  <c r="DF88" i="8" s="1"/>
  <c r="BZ88" i="8" s="1"/>
  <c r="BI87" i="8"/>
  <c r="DU87" i="8" s="1"/>
  <c r="CO87" i="8" s="1"/>
  <c r="AV87" i="8"/>
  <c r="DH87" i="8" s="1"/>
  <c r="CB87" i="8" s="1"/>
  <c r="BL86" i="8"/>
  <c r="DX86" i="8" s="1"/>
  <c r="CR86" i="8" s="1"/>
  <c r="AW86" i="8"/>
  <c r="DI86" i="8" s="1"/>
  <c r="CC86" i="8" s="1"/>
  <c r="AJ86" i="8"/>
  <c r="CV86" i="8" s="1"/>
  <c r="BP86" i="8" s="1"/>
  <c r="BB85" i="8"/>
  <c r="DN85" i="8" s="1"/>
  <c r="CH85" i="8" s="1"/>
  <c r="AM85" i="8"/>
  <c r="CY85" i="8" s="1"/>
  <c r="BS85" i="8" s="1"/>
  <c r="BD84" i="8"/>
  <c r="DP84" i="8" s="1"/>
  <c r="CJ84" i="8" s="1"/>
  <c r="AP84" i="8"/>
  <c r="DB84" i="8" s="1"/>
  <c r="BV84" i="8" s="1"/>
  <c r="BD83" i="8"/>
  <c r="DP83" i="8" s="1"/>
  <c r="CJ83" i="8" s="1"/>
  <c r="AR83" i="8"/>
  <c r="DD83" i="8" s="1"/>
  <c r="BX83" i="8" s="1"/>
  <c r="BI82" i="8"/>
  <c r="DU82" i="8" s="1"/>
  <c r="CO82" i="8" s="1"/>
  <c r="AV82" i="8"/>
  <c r="DH82" i="8" s="1"/>
  <c r="CB82" i="8" s="1"/>
  <c r="BL81" i="8"/>
  <c r="DX81" i="8" s="1"/>
  <c r="CR81" i="8" s="1"/>
  <c r="AX81" i="8"/>
  <c r="DJ81" i="8" s="1"/>
  <c r="CD81" i="8" s="1"/>
  <c r="AL81" i="8"/>
  <c r="CX81" i="8" s="1"/>
  <c r="BR81" i="8" s="1"/>
  <c r="AZ80" i="8"/>
  <c r="DL80" i="8" s="1"/>
  <c r="CF80" i="8" s="1"/>
  <c r="AN80" i="8"/>
  <c r="CZ80" i="8" s="1"/>
  <c r="BT80" i="8" s="1"/>
  <c r="BF79" i="8"/>
  <c r="DR79" i="8" s="1"/>
  <c r="CL79" i="8" s="1"/>
  <c r="AT79" i="8"/>
  <c r="DF79" i="8" s="1"/>
  <c r="BZ79" i="8" s="1"/>
  <c r="BL78" i="8"/>
  <c r="DX78" i="8" s="1"/>
  <c r="CR78" i="8" s="1"/>
  <c r="BA78" i="8"/>
  <c r="DM78" i="8" s="1"/>
  <c r="CG78" i="8" s="1"/>
  <c r="AO78" i="8"/>
  <c r="DA78" i="8" s="1"/>
  <c r="BU78" i="8" s="1"/>
  <c r="BF77" i="8"/>
  <c r="DR77" i="8" s="1"/>
  <c r="CL77" i="8" s="1"/>
  <c r="AU77" i="8"/>
  <c r="DG77" i="8" s="1"/>
  <c r="CA77" i="8" s="1"/>
  <c r="AK77" i="8"/>
  <c r="CW77" i="8" s="1"/>
  <c r="BQ77" i="8" s="1"/>
  <c r="BD76" i="8"/>
  <c r="DP76" i="8" s="1"/>
  <c r="CJ76" i="8" s="1"/>
  <c r="AT76" i="8"/>
  <c r="DF76" i="8" s="1"/>
  <c r="BZ76" i="8" s="1"/>
  <c r="AJ76" i="8"/>
  <c r="CV76" i="8" s="1"/>
  <c r="BP76" i="8" s="1"/>
  <c r="BC75" i="8"/>
  <c r="DO75" i="8" s="1"/>
  <c r="CI75" i="8" s="1"/>
  <c r="AR75" i="8"/>
  <c r="DD75" i="8" s="1"/>
  <c r="BX75" i="8" s="1"/>
  <c r="BL74" i="8"/>
  <c r="DX74" i="8" s="1"/>
  <c r="CR74" i="8" s="1"/>
  <c r="BA74" i="8"/>
  <c r="DM74" i="8" s="1"/>
  <c r="CG74" i="8" s="1"/>
  <c r="AQ74" i="8"/>
  <c r="DC74" i="8" s="1"/>
  <c r="BW74" i="8" s="1"/>
  <c r="BK73" i="8"/>
  <c r="DW73" i="8" s="1"/>
  <c r="CQ73" i="8" s="1"/>
  <c r="BA73" i="8"/>
  <c r="DM73" i="8" s="1"/>
  <c r="CG73" i="8" s="1"/>
  <c r="AP73" i="8"/>
  <c r="DB73" i="8" s="1"/>
  <c r="BV73" i="8" s="1"/>
  <c r="BI72" i="8"/>
  <c r="DU72" i="8" s="1"/>
  <c r="CO72" i="8" s="1"/>
  <c r="AY72" i="8"/>
  <c r="DK72" i="8" s="1"/>
  <c r="CE72" i="8" s="1"/>
  <c r="AN72" i="8"/>
  <c r="CZ72" i="8" s="1"/>
  <c r="BT72" i="8" s="1"/>
  <c r="BH71" i="8"/>
  <c r="DT71" i="8" s="1"/>
  <c r="CN71" i="8" s="1"/>
  <c r="AX71" i="8"/>
  <c r="DJ71" i="8" s="1"/>
  <c r="CD71" i="8" s="1"/>
  <c r="AM71" i="8"/>
  <c r="CY71" i="8" s="1"/>
  <c r="BS71" i="8" s="1"/>
  <c r="BG70" i="8"/>
  <c r="DS70" i="8" s="1"/>
  <c r="CM70" i="8" s="1"/>
  <c r="AV70" i="8"/>
  <c r="DH70" i="8" s="1"/>
  <c r="CB70" i="8" s="1"/>
  <c r="AK70" i="8"/>
  <c r="CW70" i="8" s="1"/>
  <c r="BQ70" i="8" s="1"/>
  <c r="BE69" i="8"/>
  <c r="DQ69" i="8" s="1"/>
  <c r="CK69" i="8" s="1"/>
  <c r="AU69" i="8"/>
  <c r="DG69" i="8" s="1"/>
  <c r="CA69" i="8" s="1"/>
  <c r="AK69" i="8"/>
  <c r="CW69" i="8" s="1"/>
  <c r="BQ69" i="8" s="1"/>
  <c r="BD68" i="8"/>
  <c r="DP68" i="8" s="1"/>
  <c r="CJ68" i="8" s="1"/>
  <c r="AT68" i="8"/>
  <c r="DF68" i="8" s="1"/>
  <c r="BZ68" i="8" s="1"/>
  <c r="AI68" i="8"/>
  <c r="CU68" i="8" s="1"/>
  <c r="BB67" i="8"/>
  <c r="DN67" i="8" s="1"/>
  <c r="CH67" i="8" s="1"/>
  <c r="AR67" i="8"/>
  <c r="DD67" i="8" s="1"/>
  <c r="BX67" i="8" s="1"/>
  <c r="BL66" i="8"/>
  <c r="DX66" i="8" s="1"/>
  <c r="CR66" i="8" s="1"/>
  <c r="BA66" i="8"/>
  <c r="DM66" i="8" s="1"/>
  <c r="CG66" i="8" s="1"/>
  <c r="AQ66" i="8"/>
  <c r="DC66" i="8" s="1"/>
  <c r="BW66" i="8" s="1"/>
  <c r="BK65" i="8"/>
  <c r="DW65" i="8" s="1"/>
  <c r="CQ65" i="8" s="1"/>
  <c r="AY65" i="8"/>
  <c r="DK65" i="8" s="1"/>
  <c r="CE65" i="8" s="1"/>
  <c r="AO65" i="8"/>
  <c r="DA65" i="8" s="1"/>
  <c r="BU65" i="8" s="1"/>
  <c r="BI64" i="8"/>
  <c r="DU64" i="8" s="1"/>
  <c r="CO64" i="8" s="1"/>
  <c r="AY64" i="8"/>
  <c r="DK64" i="8" s="1"/>
  <c r="CE64" i="8" s="1"/>
  <c r="AN64" i="8"/>
  <c r="CZ64" i="8" s="1"/>
  <c r="BT64" i="8" s="1"/>
  <c r="BH63" i="8"/>
  <c r="DT63" i="8" s="1"/>
  <c r="CN63" i="8" s="1"/>
  <c r="AX63" i="8"/>
  <c r="DJ63" i="8" s="1"/>
  <c r="CD63" i="8" s="1"/>
  <c r="AL63" i="8"/>
  <c r="CX63" i="8" s="1"/>
  <c r="BR63" i="8" s="1"/>
  <c r="BF62" i="8"/>
  <c r="DR62" i="8" s="1"/>
  <c r="CL62" i="8" s="1"/>
  <c r="AV62" i="8"/>
  <c r="DH62" i="8" s="1"/>
  <c r="CB62" i="8" s="1"/>
  <c r="AK62" i="8"/>
  <c r="CW62" i="8" s="1"/>
  <c r="BQ62" i="8" s="1"/>
  <c r="BE61" i="8"/>
  <c r="DQ61" i="8" s="1"/>
  <c r="CK61" i="8" s="1"/>
  <c r="AU61" i="8"/>
  <c r="DG61" i="8" s="1"/>
  <c r="CA61" i="8" s="1"/>
  <c r="AK61" i="8"/>
  <c r="CW61" i="8" s="1"/>
  <c r="BQ61" i="8" s="1"/>
  <c r="BC60" i="8"/>
  <c r="DO60" i="8" s="1"/>
  <c r="CI60" i="8" s="1"/>
  <c r="AS60" i="8"/>
  <c r="DE60" i="8" s="1"/>
  <c r="BY60" i="8" s="1"/>
  <c r="AI60" i="8"/>
  <c r="CU60" i="8" s="1"/>
  <c r="BB59" i="8"/>
  <c r="DN59" i="8" s="1"/>
  <c r="CH59" i="8" s="1"/>
  <c r="AR59" i="8"/>
  <c r="DD59" i="8" s="1"/>
  <c r="BX59" i="8" s="1"/>
  <c r="BL58" i="8"/>
  <c r="DX58" i="8" s="1"/>
  <c r="CR58" i="8" s="1"/>
  <c r="BA58" i="8"/>
  <c r="DM58" i="8" s="1"/>
  <c r="CG58" i="8" s="1"/>
  <c r="AP58" i="8"/>
  <c r="DB58" i="8" s="1"/>
  <c r="BV58" i="8" s="1"/>
  <c r="BJ57" i="8"/>
  <c r="DV57" i="8" s="1"/>
  <c r="CP57" i="8" s="1"/>
  <c r="AY57" i="8"/>
  <c r="DK57" i="8" s="1"/>
  <c r="CE57" i="8" s="1"/>
  <c r="AO57" i="8"/>
  <c r="DA57" i="8" s="1"/>
  <c r="BU57" i="8" s="1"/>
  <c r="BI56" i="8"/>
  <c r="DU56" i="8" s="1"/>
  <c r="CO56" i="8" s="1"/>
  <c r="AY56" i="8"/>
  <c r="DK56" i="8" s="1"/>
  <c r="CE56" i="8" s="1"/>
  <c r="AN56" i="8"/>
  <c r="CZ56" i="8" s="1"/>
  <c r="BT56" i="8" s="1"/>
  <c r="BG55" i="8"/>
  <c r="DS55" i="8" s="1"/>
  <c r="CM55" i="8" s="1"/>
  <c r="AW55" i="8"/>
  <c r="DI55" i="8" s="1"/>
  <c r="CC55" i="8" s="1"/>
  <c r="AL55" i="8"/>
  <c r="CX55" i="8" s="1"/>
  <c r="BR55" i="8" s="1"/>
  <c r="BF54" i="8"/>
  <c r="DR54" i="8" s="1"/>
  <c r="CL54" i="8" s="1"/>
  <c r="AV54" i="8"/>
  <c r="DH54" i="8" s="1"/>
  <c r="CB54" i="8" s="1"/>
  <c r="AK54" i="8"/>
  <c r="CW54" i="8" s="1"/>
  <c r="BQ54" i="8" s="1"/>
  <c r="BE53" i="8"/>
  <c r="DQ53" i="8" s="1"/>
  <c r="CK53" i="8" s="1"/>
  <c r="AT53" i="8"/>
  <c r="DF53" i="8" s="1"/>
  <c r="BZ53" i="8" s="1"/>
  <c r="AI53" i="8"/>
  <c r="CU53" i="8" s="1"/>
  <c r="BC52" i="8"/>
  <c r="DO52" i="8" s="1"/>
  <c r="CI52" i="8" s="1"/>
  <c r="AS52" i="8"/>
  <c r="DE52" i="8" s="1"/>
  <c r="BY52" i="8" s="1"/>
  <c r="AI52" i="8"/>
  <c r="CU52" i="8" s="1"/>
  <c r="BD51" i="8"/>
  <c r="DP51" i="8" s="1"/>
  <c r="CJ51" i="8" s="1"/>
  <c r="AU51" i="8"/>
  <c r="DG51" i="8" s="1"/>
  <c r="CA51" i="8" s="1"/>
  <c r="AK51" i="8"/>
  <c r="CW51" i="8" s="1"/>
  <c r="BQ51" i="8" s="1"/>
  <c r="BF50" i="8"/>
  <c r="DR50" i="8" s="1"/>
  <c r="CL50" i="8" s="1"/>
  <c r="AW50" i="8"/>
  <c r="DI50" i="8" s="1"/>
  <c r="CC50" i="8" s="1"/>
  <c r="AN50" i="8"/>
  <c r="CZ50" i="8" s="1"/>
  <c r="BT50" i="8" s="1"/>
  <c r="BI49" i="8"/>
  <c r="DU49" i="8" s="1"/>
  <c r="CO49" i="8" s="1"/>
  <c r="AZ49" i="8"/>
  <c r="DL49" i="8" s="1"/>
  <c r="CF49" i="8" s="1"/>
  <c r="AQ49" i="8"/>
  <c r="DC49" i="8" s="1"/>
  <c r="BW49" i="8" s="1"/>
  <c r="BK48" i="8"/>
  <c r="DW48" i="8" s="1"/>
  <c r="CQ48" i="8" s="1"/>
  <c r="BB48" i="8"/>
  <c r="DN48" i="8" s="1"/>
  <c r="CH48" i="8" s="1"/>
  <c r="AS48" i="8"/>
  <c r="DE48" i="8" s="1"/>
  <c r="BY48" i="8" s="1"/>
  <c r="AJ48" i="8"/>
  <c r="CV48" i="8" s="1"/>
  <c r="BP48" i="8" s="1"/>
  <c r="BE47" i="8"/>
  <c r="DQ47" i="8" s="1"/>
  <c r="CK47" i="8" s="1"/>
  <c r="AV47" i="8"/>
  <c r="DH47" i="8" s="1"/>
  <c r="CB47" i="8" s="1"/>
  <c r="AM47" i="8"/>
  <c r="CY47" i="8" s="1"/>
  <c r="BS47" i="8" s="1"/>
  <c r="BG46" i="8"/>
  <c r="DS46" i="8" s="1"/>
  <c r="CM46" i="8" s="1"/>
  <c r="AX46" i="8"/>
  <c r="DJ46" i="8" s="1"/>
  <c r="CD46" i="8" s="1"/>
  <c r="AO46" i="8"/>
  <c r="DA46" i="8" s="1"/>
  <c r="BU46" i="8" s="1"/>
  <c r="BJ45" i="8"/>
  <c r="DV45" i="8" s="1"/>
  <c r="CP45" i="8" s="1"/>
  <c r="BA45" i="8"/>
  <c r="DM45" i="8" s="1"/>
  <c r="CG45" i="8" s="1"/>
  <c r="AR45" i="8"/>
  <c r="DD45" i="8" s="1"/>
  <c r="BX45" i="8" s="1"/>
  <c r="AI45" i="8"/>
  <c r="CU45" i="8" s="1"/>
  <c r="BC44" i="8"/>
  <c r="DO44" i="8" s="1"/>
  <c r="CI44" i="8" s="1"/>
  <c r="AT44" i="8"/>
  <c r="DF44" i="8" s="1"/>
  <c r="BZ44" i="8" s="1"/>
  <c r="AK44" i="8"/>
  <c r="CW44" i="8" s="1"/>
  <c r="BQ44" i="8" s="1"/>
  <c r="BF43" i="8"/>
  <c r="DR43" i="8" s="1"/>
  <c r="CL43" i="8" s="1"/>
  <c r="AW43" i="8"/>
  <c r="DI43" i="8" s="1"/>
  <c r="CC43" i="8" s="1"/>
  <c r="AN43" i="8"/>
  <c r="CZ43" i="8" s="1"/>
  <c r="BT43" i="8" s="1"/>
  <c r="BI42" i="8"/>
  <c r="DU42" i="8" s="1"/>
  <c r="CO42" i="8" s="1"/>
  <c r="AY42" i="8"/>
  <c r="DK42" i="8" s="1"/>
  <c r="CE42" i="8" s="1"/>
  <c r="AP42" i="8"/>
  <c r="DB42" i="8" s="1"/>
  <c r="BV42" i="8" s="1"/>
  <c r="BK41" i="8"/>
  <c r="DW41" i="8" s="1"/>
  <c r="CQ41" i="8" s="1"/>
  <c r="BB41" i="8"/>
  <c r="DN41" i="8" s="1"/>
  <c r="CH41" i="8" s="1"/>
  <c r="AS41" i="8"/>
  <c r="DE41" i="8" s="1"/>
  <c r="BY41" i="8" s="1"/>
  <c r="AJ41" i="8"/>
  <c r="CV41" i="8" s="1"/>
  <c r="BP41" i="8" s="1"/>
  <c r="BE40" i="8"/>
  <c r="DQ40" i="8" s="1"/>
  <c r="CK40" i="8" s="1"/>
  <c r="AU40" i="8"/>
  <c r="DG40" i="8" s="1"/>
  <c r="CA40" i="8" s="1"/>
  <c r="AL40" i="8"/>
  <c r="CX40" i="8" s="1"/>
  <c r="BR40" i="8" s="1"/>
  <c r="BG39" i="8"/>
  <c r="DS39" i="8" s="1"/>
  <c r="CM39" i="8" s="1"/>
  <c r="AX39" i="8"/>
  <c r="DJ39" i="8" s="1"/>
  <c r="CD39" i="8" s="1"/>
  <c r="AO39" i="8"/>
  <c r="DA39" i="8" s="1"/>
  <c r="BU39" i="8" s="1"/>
  <c r="BJ38" i="8"/>
  <c r="DV38" i="8" s="1"/>
  <c r="CP38" i="8" s="1"/>
  <c r="BA38" i="8"/>
  <c r="DM38" i="8" s="1"/>
  <c r="CG38" i="8" s="1"/>
  <c r="AQ38" i="8"/>
  <c r="DC38" i="8" s="1"/>
  <c r="BW38" i="8" s="1"/>
  <c r="BL37" i="8"/>
  <c r="DX37" i="8" s="1"/>
  <c r="CR37" i="8" s="1"/>
  <c r="BC37" i="8"/>
  <c r="DO37" i="8" s="1"/>
  <c r="CI37" i="8" s="1"/>
  <c r="AT37" i="8"/>
  <c r="DF37" i="8" s="1"/>
  <c r="BZ37" i="8" s="1"/>
  <c r="AK37" i="8"/>
  <c r="CW37" i="8" s="1"/>
  <c r="BQ37" i="8" s="1"/>
  <c r="BF36" i="8"/>
  <c r="DR36" i="8" s="1"/>
  <c r="CL36" i="8" s="1"/>
  <c r="AW36" i="8"/>
  <c r="DI36" i="8" s="1"/>
  <c r="CC36" i="8" s="1"/>
  <c r="AM36" i="8"/>
  <c r="CY36" i="8" s="1"/>
  <c r="BS36" i="8" s="1"/>
  <c r="BH35" i="8"/>
  <c r="DT35" i="8" s="1"/>
  <c r="CN35" i="8" s="1"/>
  <c r="AY35" i="8"/>
  <c r="DK35" i="8" s="1"/>
  <c r="CE35" i="8" s="1"/>
  <c r="AP35" i="8"/>
  <c r="DB35" i="8" s="1"/>
  <c r="BV35" i="8" s="1"/>
  <c r="BK34" i="8"/>
  <c r="DW34" i="8" s="1"/>
  <c r="CQ34" i="8" s="1"/>
  <c r="BB34" i="8"/>
  <c r="DN34" i="8" s="1"/>
  <c r="CH34" i="8" s="1"/>
  <c r="AS34" i="8"/>
  <c r="DE34" i="8" s="1"/>
  <c r="BY34" i="8" s="1"/>
  <c r="AI34" i="8"/>
  <c r="CU34" i="8" s="1"/>
  <c r="BD33" i="8"/>
  <c r="DP33" i="8" s="1"/>
  <c r="CJ33" i="8" s="1"/>
  <c r="AU33" i="8"/>
  <c r="DG33" i="8" s="1"/>
  <c r="CA33" i="8" s="1"/>
  <c r="AL33" i="8"/>
  <c r="CX33" i="8" s="1"/>
  <c r="BR33" i="8" s="1"/>
  <c r="BG32" i="8"/>
  <c r="DS32" i="8" s="1"/>
  <c r="CM32" i="8" s="1"/>
  <c r="AX32" i="8"/>
  <c r="DJ32" i="8" s="1"/>
  <c r="CD32" i="8" s="1"/>
  <c r="AO32" i="8"/>
  <c r="DA32" i="8" s="1"/>
  <c r="BU32" i="8" s="1"/>
  <c r="BI31" i="8"/>
  <c r="DU31" i="8" s="1"/>
  <c r="CO31" i="8" s="1"/>
  <c r="AZ31" i="8"/>
  <c r="DL31" i="8" s="1"/>
  <c r="CF31" i="8" s="1"/>
  <c r="AQ31" i="8"/>
  <c r="DC31" i="8" s="1"/>
  <c r="BW31" i="8" s="1"/>
  <c r="BL30" i="8"/>
  <c r="DX30" i="8" s="1"/>
  <c r="CR30" i="8" s="1"/>
  <c r="BC30" i="8"/>
  <c r="DO30" i="8" s="1"/>
  <c r="CI30" i="8" s="1"/>
  <c r="AT30" i="8"/>
  <c r="DF30" i="8" s="1"/>
  <c r="BZ30" i="8" s="1"/>
  <c r="AK30" i="8"/>
  <c r="CW30" i="8" s="1"/>
  <c r="BQ30" i="8" s="1"/>
  <c r="BE29" i="8"/>
  <c r="DQ29" i="8" s="1"/>
  <c r="CK29" i="8" s="1"/>
  <c r="AV29" i="8"/>
  <c r="DH29" i="8" s="1"/>
  <c r="CB29" i="8" s="1"/>
  <c r="AM29" i="8"/>
  <c r="CY29" i="8" s="1"/>
  <c r="BS29" i="8" s="1"/>
  <c r="BH28" i="8"/>
  <c r="DT28" i="8" s="1"/>
  <c r="CN28" i="8" s="1"/>
  <c r="AY28" i="8"/>
  <c r="DK28" i="8" s="1"/>
  <c r="CE28" i="8" s="1"/>
  <c r="AP28" i="8"/>
  <c r="DB28" i="8" s="1"/>
  <c r="BV28" i="8" s="1"/>
  <c r="BK27" i="8"/>
  <c r="DW27" i="8" s="1"/>
  <c r="CQ27" i="8" s="1"/>
  <c r="BA27" i="8"/>
  <c r="DM27" i="8" s="1"/>
  <c r="CG27" i="8" s="1"/>
  <c r="AR27" i="8"/>
  <c r="DD27" i="8" s="1"/>
  <c r="BX27" i="8" s="1"/>
  <c r="AI27" i="8"/>
  <c r="CU27" i="8" s="1"/>
  <c r="BD26" i="8"/>
  <c r="DP26" i="8" s="1"/>
  <c r="CJ26" i="8" s="1"/>
  <c r="AU26" i="8"/>
  <c r="DG26" i="8" s="1"/>
  <c r="CA26" i="8" s="1"/>
  <c r="AL26" i="8"/>
  <c r="CX26" i="8" s="1"/>
  <c r="BR26" i="8" s="1"/>
  <c r="BG25" i="8"/>
  <c r="DS25" i="8" s="1"/>
  <c r="CM25" i="8" s="1"/>
  <c r="AW25" i="8"/>
  <c r="DI25" i="8" s="1"/>
  <c r="CC25" i="8" s="1"/>
  <c r="AN25" i="8"/>
  <c r="CZ25" i="8" s="1"/>
  <c r="BT25" i="8" s="1"/>
  <c r="BI24" i="8"/>
  <c r="DU24" i="8" s="1"/>
  <c r="CO24" i="8" s="1"/>
  <c r="AZ24" i="8"/>
  <c r="DL24" i="8" s="1"/>
  <c r="CF24" i="8" s="1"/>
  <c r="AQ24" i="8"/>
  <c r="DC24" i="8" s="1"/>
  <c r="BW24" i="8" s="1"/>
  <c r="BL23" i="8"/>
  <c r="DX23" i="8" s="1"/>
  <c r="CR23" i="8" s="1"/>
  <c r="BC23" i="8"/>
  <c r="DO23" i="8" s="1"/>
  <c r="CI23" i="8" s="1"/>
  <c r="AS23" i="8"/>
  <c r="DE23" i="8" s="1"/>
  <c r="BY23" i="8" s="1"/>
  <c r="AJ23" i="8"/>
  <c r="CV23" i="8" s="1"/>
  <c r="BP23" i="8" s="1"/>
  <c r="BE22" i="8"/>
  <c r="DQ22" i="8" s="1"/>
  <c r="CK22" i="8" s="1"/>
  <c r="AV22" i="8"/>
  <c r="DH22" i="8" s="1"/>
  <c r="CB22" i="8" s="1"/>
  <c r="AM22" i="8"/>
  <c r="CY22" i="8" s="1"/>
  <c r="BS22" i="8" s="1"/>
  <c r="BH21" i="8"/>
  <c r="DT21" i="8" s="1"/>
  <c r="CN21" i="8" s="1"/>
  <c r="AY21" i="8"/>
  <c r="DK21" i="8" s="1"/>
  <c r="CE21" i="8" s="1"/>
  <c r="AO21" i="8"/>
  <c r="DA21" i="8" s="1"/>
  <c r="BU21" i="8" s="1"/>
  <c r="BJ20" i="8"/>
  <c r="DV20" i="8" s="1"/>
  <c r="CP20" i="8" s="1"/>
  <c r="BA20" i="8"/>
  <c r="DM20" i="8" s="1"/>
  <c r="CG20" i="8" s="1"/>
  <c r="AR20" i="8"/>
  <c r="DD20" i="8" s="1"/>
  <c r="BX20" i="8" s="1"/>
  <c r="AI20" i="8"/>
  <c r="CU20" i="8" s="1"/>
  <c r="BD19" i="8"/>
  <c r="DP19" i="8" s="1"/>
  <c r="CJ19" i="8" s="1"/>
  <c r="AU19" i="8"/>
  <c r="DG19" i="8" s="1"/>
  <c r="CA19" i="8" s="1"/>
  <c r="AK19" i="8"/>
  <c r="CW19" i="8" s="1"/>
  <c r="BQ19" i="8" s="1"/>
  <c r="BF18" i="8"/>
  <c r="DR18" i="8" s="1"/>
  <c r="CL18" i="8" s="1"/>
  <c r="AW18" i="8"/>
  <c r="DI18" i="8" s="1"/>
  <c r="CC18" i="8" s="1"/>
  <c r="AN18" i="8"/>
  <c r="CZ18" i="8" s="1"/>
  <c r="BT18" i="8" s="1"/>
  <c r="BI17" i="8"/>
  <c r="DU17" i="8" s="1"/>
  <c r="CO17" i="8" s="1"/>
  <c r="AZ17" i="8"/>
  <c r="DL17" i="8" s="1"/>
  <c r="CF17" i="8" s="1"/>
  <c r="AQ17" i="8"/>
  <c r="DC17" i="8" s="1"/>
  <c r="BW17" i="8" s="1"/>
  <c r="BK16" i="8"/>
  <c r="DW16" i="8" s="1"/>
  <c r="CQ16" i="8" s="1"/>
  <c r="BB16" i="8"/>
  <c r="DN16" i="8" s="1"/>
  <c r="CH16" i="8" s="1"/>
  <c r="AS16" i="8"/>
  <c r="DE16" i="8" s="1"/>
  <c r="BY16" i="8" s="1"/>
  <c r="AJ16" i="8"/>
  <c r="CV16" i="8" s="1"/>
  <c r="BP16" i="8" s="1"/>
  <c r="BE15" i="8"/>
  <c r="DQ15" i="8" s="1"/>
  <c r="CK15" i="8" s="1"/>
  <c r="AV15" i="8"/>
  <c r="DH15" i="8" s="1"/>
  <c r="CB15" i="8" s="1"/>
  <c r="AM15" i="8"/>
  <c r="CY15" i="8" s="1"/>
  <c r="BS15" i="8" s="1"/>
  <c r="BG14" i="8"/>
  <c r="DS14" i="8" s="1"/>
  <c r="CM14" i="8" s="1"/>
  <c r="AX14" i="8"/>
  <c r="DJ14" i="8" s="1"/>
  <c r="CD14" i="8" s="1"/>
  <c r="AO14" i="8"/>
  <c r="DA14" i="8" s="1"/>
  <c r="BU14" i="8" s="1"/>
  <c r="BJ13" i="8"/>
  <c r="DV13" i="8" s="1"/>
  <c r="CP13" i="8" s="1"/>
  <c r="BA13" i="8"/>
  <c r="DM13" i="8" s="1"/>
  <c r="CG13" i="8" s="1"/>
  <c r="AR13" i="8"/>
  <c r="DD13" i="8" s="1"/>
  <c r="BX13" i="8" s="1"/>
  <c r="AI13" i="8"/>
  <c r="CU13" i="8" s="1"/>
  <c r="BC12" i="8"/>
  <c r="DO12" i="8" s="1"/>
  <c r="CI12" i="8" s="1"/>
  <c r="AT12" i="8"/>
  <c r="DF12" i="8" s="1"/>
  <c r="BZ12" i="8" s="1"/>
  <c r="AK12" i="8"/>
  <c r="CW12" i="8" s="1"/>
  <c r="BQ12" i="8" s="1"/>
  <c r="BF11" i="8"/>
  <c r="DR11" i="8" s="1"/>
  <c r="CL11" i="8" s="1"/>
  <c r="AW11" i="8"/>
  <c r="DI11" i="8" s="1"/>
  <c r="CC11" i="8" s="1"/>
  <c r="AN11" i="8"/>
  <c r="CZ11" i="8" s="1"/>
  <c r="BT11" i="8" s="1"/>
  <c r="BI10" i="8"/>
  <c r="DU10" i="8" s="1"/>
  <c r="CO10" i="8" s="1"/>
  <c r="AY10" i="8"/>
  <c r="DK10" i="8" s="1"/>
  <c r="CE10" i="8" s="1"/>
  <c r="AP10" i="8"/>
  <c r="DB10" i="8" s="1"/>
  <c r="BV10" i="8" s="1"/>
  <c r="BK9" i="8"/>
  <c r="DW9" i="8" s="1"/>
  <c r="CQ9" i="8" s="1"/>
  <c r="BB9" i="8"/>
  <c r="DN9" i="8" s="1"/>
  <c r="CH9" i="8" s="1"/>
  <c r="AS9" i="8"/>
  <c r="DE9" i="8" s="1"/>
  <c r="BY9" i="8" s="1"/>
  <c r="AJ9" i="8"/>
  <c r="CV9" i="8" s="1"/>
  <c r="BP9" i="8" s="1"/>
  <c r="BE8" i="8"/>
  <c r="DQ8" i="8" s="1"/>
  <c r="CK8" i="8" s="1"/>
  <c r="AU8" i="8"/>
  <c r="DG8" i="8" s="1"/>
  <c r="CA8" i="8" s="1"/>
  <c r="AL8" i="8"/>
  <c r="CX8" i="8" s="1"/>
  <c r="BR8" i="8" s="1"/>
  <c r="BG7" i="8"/>
  <c r="DS7" i="8" s="1"/>
  <c r="CM7" i="8" s="1"/>
  <c r="AX7" i="8"/>
  <c r="DJ7" i="8" s="1"/>
  <c r="CD7" i="8" s="1"/>
  <c r="AO7" i="8"/>
  <c r="DA7" i="8" s="1"/>
  <c r="BU7" i="8" s="1"/>
  <c r="BJ6" i="8"/>
  <c r="DV6" i="8" s="1"/>
  <c r="CP6" i="8" s="1"/>
  <c r="BA6" i="8"/>
  <c r="DM6" i="8" s="1"/>
  <c r="CG6" i="8" s="1"/>
  <c r="AQ6" i="8"/>
  <c r="DC6" i="8" s="1"/>
  <c r="BW6" i="8" s="1"/>
  <c r="BL5" i="8"/>
  <c r="DX5" i="8" s="1"/>
  <c r="CR5" i="8" s="1"/>
  <c r="BC5" i="8"/>
  <c r="DO5" i="8" s="1"/>
  <c r="CI5" i="8" s="1"/>
  <c r="AT5" i="8"/>
  <c r="DF5" i="8" s="1"/>
  <c r="BZ5" i="8" s="1"/>
  <c r="AK5" i="8"/>
  <c r="CW5" i="8" s="1"/>
  <c r="BQ5" i="8" s="1"/>
  <c r="BF4" i="8"/>
  <c r="DR4" i="8" s="1"/>
  <c r="CL4" i="8" s="1"/>
  <c r="AW4" i="8"/>
  <c r="DI4" i="8" s="1"/>
  <c r="CC4" i="8" s="1"/>
  <c r="AM4" i="8"/>
  <c r="CY4" i="8" s="1"/>
  <c r="BS4" i="8" s="1"/>
  <c r="BH3" i="8"/>
  <c r="DT3" i="8" s="1"/>
  <c r="CN3" i="8" s="1"/>
  <c r="AY3" i="8"/>
  <c r="DK3" i="8" s="1"/>
  <c r="CE3" i="8" s="1"/>
  <c r="AP3" i="8"/>
  <c r="DB3" i="8" s="1"/>
  <c r="BV3" i="8" s="1"/>
  <c r="BF102" i="8"/>
  <c r="DR102" i="8" s="1"/>
  <c r="CL102" i="8" s="1"/>
  <c r="AQ102" i="8"/>
  <c r="DC102" i="8" s="1"/>
  <c r="BW102" i="8" s="1"/>
  <c r="BF101" i="8"/>
  <c r="DR101" i="8" s="1"/>
  <c r="CL101" i="8" s="1"/>
  <c r="AN101" i="8"/>
  <c r="CZ101" i="8" s="1"/>
  <c r="BT101" i="8" s="1"/>
  <c r="BC100" i="8"/>
  <c r="DO100" i="8" s="1"/>
  <c r="CI100" i="8" s="1"/>
  <c r="AN100" i="8"/>
  <c r="CZ100" i="8" s="1"/>
  <c r="BT100" i="8" s="1"/>
  <c r="BB99" i="8"/>
  <c r="DN99" i="8" s="1"/>
  <c r="CH99" i="8" s="1"/>
  <c r="AN99" i="8"/>
  <c r="CZ99" i="8" s="1"/>
  <c r="BT99" i="8" s="1"/>
  <c r="BE98" i="8"/>
  <c r="DQ98" i="8" s="1"/>
  <c r="CK98" i="8" s="1"/>
  <c r="AQ98" i="8"/>
  <c r="DC98" i="8" s="1"/>
  <c r="BW98" i="8" s="1"/>
  <c r="BH97" i="8"/>
  <c r="DT97" i="8" s="1"/>
  <c r="CN97" i="8" s="1"/>
  <c r="AU97" i="8"/>
  <c r="DG97" i="8" s="1"/>
  <c r="CA97" i="8" s="1"/>
  <c r="BJ96" i="8"/>
  <c r="DV96" i="8" s="1"/>
  <c r="CP96" i="8" s="1"/>
  <c r="AV96" i="8"/>
  <c r="DH96" i="8" s="1"/>
  <c r="CB96" i="8" s="1"/>
  <c r="AJ96" i="8"/>
  <c r="CV96" i="8" s="1"/>
  <c r="BP96" i="8" s="1"/>
  <c r="AY95" i="8"/>
  <c r="DK95" i="8" s="1"/>
  <c r="CE95" i="8" s="1"/>
  <c r="AL95" i="8"/>
  <c r="CX95" i="8" s="1"/>
  <c r="BR95" i="8" s="1"/>
  <c r="BB94" i="8"/>
  <c r="DN94" i="8" s="1"/>
  <c r="CH94" i="8" s="1"/>
  <c r="AO94" i="8"/>
  <c r="DA94" i="8" s="1"/>
  <c r="BU94" i="8" s="1"/>
  <c r="BD93" i="8"/>
  <c r="DP93" i="8" s="1"/>
  <c r="CJ93" i="8" s="1"/>
  <c r="AQ93" i="8"/>
  <c r="DC93" i="8" s="1"/>
  <c r="BW93" i="8" s="1"/>
  <c r="BF92" i="8"/>
  <c r="DR92" i="8" s="1"/>
  <c r="CL92" i="8" s="1"/>
  <c r="AT92" i="8"/>
  <c r="DF92" i="8" s="1"/>
  <c r="BZ92" i="8" s="1"/>
  <c r="BJ91" i="8"/>
  <c r="DV91" i="8" s="1"/>
  <c r="CP91" i="8" s="1"/>
  <c r="AX91" i="8"/>
  <c r="DJ91" i="8" s="1"/>
  <c r="CD91" i="8" s="1"/>
  <c r="AI91" i="8"/>
  <c r="CU91" i="8" s="1"/>
  <c r="AY90" i="8"/>
  <c r="DK90" i="8" s="1"/>
  <c r="CE90" i="8" s="1"/>
  <c r="AK90" i="8"/>
  <c r="CW90" i="8" s="1"/>
  <c r="BQ90" i="8" s="1"/>
  <c r="BB89" i="8"/>
  <c r="DN89" i="8" s="1"/>
  <c r="CH89" i="8" s="1"/>
  <c r="AN89" i="8"/>
  <c r="CZ89" i="8" s="1"/>
  <c r="BT89" i="8" s="1"/>
  <c r="BE88" i="8"/>
  <c r="DQ88" i="8" s="1"/>
  <c r="CK88" i="8" s="1"/>
  <c r="AP88" i="8"/>
  <c r="DB88" i="8" s="1"/>
  <c r="BV88" i="8" s="1"/>
  <c r="BH87" i="8"/>
  <c r="DT87" i="8" s="1"/>
  <c r="CN87" i="8" s="1"/>
  <c r="AS87" i="8"/>
  <c r="DE87" i="8" s="1"/>
  <c r="BY87" i="8" s="1"/>
  <c r="BI86" i="8"/>
  <c r="DU86" i="8" s="1"/>
  <c r="CO86" i="8" s="1"/>
  <c r="AV86" i="8"/>
  <c r="DH86" i="8" s="1"/>
  <c r="CB86" i="8" s="1"/>
  <c r="AI86" i="8"/>
  <c r="CU86" i="8" s="1"/>
  <c r="AY85" i="8"/>
  <c r="DK85" i="8" s="1"/>
  <c r="CE85" i="8" s="1"/>
  <c r="AL85" i="8"/>
  <c r="CX85" i="8" s="1"/>
  <c r="BR85" i="8" s="1"/>
  <c r="BB84" i="8"/>
  <c r="DN84" i="8" s="1"/>
  <c r="CH84" i="8" s="1"/>
  <c r="AN84" i="8"/>
  <c r="CZ84" i="8" s="1"/>
  <c r="BT84" i="8" s="1"/>
  <c r="BC83" i="8"/>
  <c r="DO83" i="8" s="1"/>
  <c r="CI83" i="8" s="1"/>
  <c r="AQ83" i="8"/>
  <c r="DC83" i="8" s="1"/>
  <c r="BW83" i="8" s="1"/>
  <c r="BG82" i="8"/>
  <c r="DS82" i="8" s="1"/>
  <c r="CM82" i="8" s="1"/>
  <c r="AS82" i="8"/>
  <c r="DE82" i="8" s="1"/>
  <c r="BY82" i="8" s="1"/>
  <c r="BJ81" i="8"/>
  <c r="DV81" i="8" s="1"/>
  <c r="CP81" i="8" s="1"/>
  <c r="AW81" i="8"/>
  <c r="DI81" i="8" s="1"/>
  <c r="CC81" i="8" s="1"/>
  <c r="BK80" i="8"/>
  <c r="DW80" i="8" s="1"/>
  <c r="CQ80" i="8" s="1"/>
  <c r="AX80" i="8"/>
  <c r="DJ80" i="8" s="1"/>
  <c r="CD80" i="8" s="1"/>
  <c r="AL80" i="8"/>
  <c r="CX80" i="8" s="1"/>
  <c r="BR80" i="8" s="1"/>
  <c r="BE79" i="8"/>
  <c r="DQ79" i="8" s="1"/>
  <c r="CK79" i="8" s="1"/>
  <c r="AR79" i="8"/>
  <c r="DD79" i="8" s="1"/>
  <c r="BX79" i="8" s="1"/>
  <c r="BK78" i="8"/>
  <c r="DW78" i="8" s="1"/>
  <c r="CQ78" i="8" s="1"/>
  <c r="AZ78" i="8"/>
  <c r="DL78" i="8" s="1"/>
  <c r="CF78" i="8" s="1"/>
  <c r="AL78" i="8"/>
  <c r="CX78" i="8" s="1"/>
  <c r="BR78" i="8" s="1"/>
  <c r="BD77" i="8"/>
  <c r="DP77" i="8" s="1"/>
  <c r="CJ77" i="8" s="1"/>
  <c r="AT77" i="8"/>
  <c r="DF77" i="8" s="1"/>
  <c r="BZ77" i="8" s="1"/>
  <c r="AI77" i="8"/>
  <c r="CU77" i="8" s="1"/>
  <c r="BC76" i="8"/>
  <c r="DO76" i="8" s="1"/>
  <c r="CI76" i="8" s="1"/>
  <c r="AS76" i="8"/>
  <c r="DE76" i="8" s="1"/>
  <c r="BY76" i="8" s="1"/>
  <c r="AI76" i="8"/>
  <c r="CU76" i="8" s="1"/>
  <c r="BA75" i="8"/>
  <c r="DM75" i="8" s="1"/>
  <c r="CG75" i="8" s="1"/>
  <c r="AQ75" i="8"/>
  <c r="DC75" i="8" s="1"/>
  <c r="BW75" i="8" s="1"/>
  <c r="BK74" i="8"/>
  <c r="DW74" i="8" s="1"/>
  <c r="CQ74" i="8" s="1"/>
  <c r="AZ74" i="8"/>
  <c r="DL74" i="8" s="1"/>
  <c r="CF74" i="8" s="1"/>
  <c r="AP74" i="8"/>
  <c r="DB74" i="8" s="1"/>
  <c r="BV74" i="8" s="1"/>
  <c r="BJ73" i="8"/>
  <c r="DV73" i="8" s="1"/>
  <c r="CP73" i="8" s="1"/>
  <c r="AY73" i="8"/>
  <c r="DK73" i="8" s="1"/>
  <c r="CE73" i="8" s="1"/>
  <c r="AN73" i="8"/>
  <c r="CZ73" i="8" s="1"/>
  <c r="BT73" i="8" s="1"/>
  <c r="BH72" i="8"/>
  <c r="DT72" i="8" s="1"/>
  <c r="CN72" i="8" s="1"/>
  <c r="AW72" i="8"/>
  <c r="DI72" i="8" s="1"/>
  <c r="CC72" i="8" s="1"/>
  <c r="AM72" i="8"/>
  <c r="CY72" i="8" s="1"/>
  <c r="BS72" i="8" s="1"/>
  <c r="BG71" i="8"/>
  <c r="DS71" i="8" s="1"/>
  <c r="CM71" i="8" s="1"/>
  <c r="AW71" i="8"/>
  <c r="DI71" i="8" s="1"/>
  <c r="CC71" i="8" s="1"/>
  <c r="AL71" i="8"/>
  <c r="CX71" i="8" s="1"/>
  <c r="BR71" i="8" s="1"/>
  <c r="BE70" i="8"/>
  <c r="DQ70" i="8" s="1"/>
  <c r="CK70" i="8" s="1"/>
  <c r="AU70" i="8"/>
  <c r="DG70" i="8" s="1"/>
  <c r="CA70" i="8" s="1"/>
  <c r="AJ70" i="8"/>
  <c r="CV70" i="8" s="1"/>
  <c r="BP70" i="8" s="1"/>
  <c r="BD69" i="8"/>
  <c r="DP69" i="8" s="1"/>
  <c r="CJ69" i="8" s="1"/>
  <c r="AT69" i="8"/>
  <c r="DF69" i="8" s="1"/>
  <c r="BZ69" i="8" s="1"/>
  <c r="AI69" i="8"/>
  <c r="CU69" i="8" s="1"/>
  <c r="BC68" i="8"/>
  <c r="DO68" i="8" s="1"/>
  <c r="CI68" i="8" s="1"/>
  <c r="AR68" i="8"/>
  <c r="DD68" i="8" s="1"/>
  <c r="BX68" i="8" s="1"/>
  <c r="BK67" i="8"/>
  <c r="DW67" i="8" s="1"/>
  <c r="CQ67" i="8" s="1"/>
  <c r="BA67" i="8"/>
  <c r="DM67" i="8" s="1"/>
  <c r="CG67" i="8" s="1"/>
  <c r="AQ67" i="8"/>
  <c r="DC67" i="8" s="1"/>
  <c r="BW67" i="8" s="1"/>
  <c r="BK66" i="8"/>
  <c r="DW66" i="8" s="1"/>
  <c r="CQ66" i="8" s="1"/>
  <c r="AZ66" i="8"/>
  <c r="DL66" i="8" s="1"/>
  <c r="CF66" i="8" s="1"/>
  <c r="AP66" i="8"/>
  <c r="DB66" i="8" s="1"/>
  <c r="BV66" i="8" s="1"/>
  <c r="BI65" i="8"/>
  <c r="DU65" i="8" s="1"/>
  <c r="CO65" i="8" s="1"/>
  <c r="AX65" i="8"/>
  <c r="DJ65" i="8" s="1"/>
  <c r="CD65" i="8" s="1"/>
  <c r="AN65" i="8"/>
  <c r="CZ65" i="8" s="1"/>
  <c r="BT65" i="8" s="1"/>
  <c r="BH64" i="8"/>
  <c r="DT64" i="8" s="1"/>
  <c r="CN64" i="8" s="1"/>
  <c r="AW64" i="8"/>
  <c r="DI64" i="8" s="1"/>
  <c r="CC64" i="8" s="1"/>
  <c r="AM64" i="8"/>
  <c r="CY64" i="8" s="1"/>
  <c r="BS64" i="8" s="1"/>
  <c r="BG63" i="8"/>
  <c r="DS63" i="8" s="1"/>
  <c r="CM63" i="8" s="1"/>
  <c r="AU63" i="8"/>
  <c r="DG63" i="8" s="1"/>
  <c r="CA63" i="8" s="1"/>
  <c r="AK63" i="8"/>
  <c r="CW63" i="8" s="1"/>
  <c r="BQ63" i="8" s="1"/>
  <c r="BE62" i="8"/>
  <c r="DQ62" i="8" s="1"/>
  <c r="CK62" i="8" s="1"/>
  <c r="AU62" i="8"/>
  <c r="DG62" i="8" s="1"/>
  <c r="CA62" i="8" s="1"/>
  <c r="AJ62" i="8"/>
  <c r="CV62" i="8" s="1"/>
  <c r="BP62" i="8" s="1"/>
  <c r="BD61" i="8"/>
  <c r="DP61" i="8" s="1"/>
  <c r="CJ61" i="8" s="1"/>
  <c r="AT61" i="8"/>
  <c r="DF61" i="8" s="1"/>
  <c r="BZ61" i="8" s="1"/>
  <c r="BL60" i="8"/>
  <c r="DX60" i="8" s="1"/>
  <c r="CR60" i="8" s="1"/>
  <c r="BB60" i="8"/>
  <c r="DN60" i="8" s="1"/>
  <c r="CH60" i="8" s="1"/>
  <c r="AR60" i="8"/>
  <c r="DD60" i="8" s="1"/>
  <c r="BX60" i="8" s="1"/>
  <c r="BK59" i="8"/>
  <c r="DW59" i="8" s="1"/>
  <c r="CQ59" i="8" s="1"/>
  <c r="BA59" i="8"/>
  <c r="DM59" i="8" s="1"/>
  <c r="CG59" i="8" s="1"/>
  <c r="AQ59" i="8"/>
  <c r="DC59" i="8" s="1"/>
  <c r="BW59" i="8" s="1"/>
  <c r="BK58" i="8"/>
  <c r="DW58" i="8" s="1"/>
  <c r="CQ58" i="8" s="1"/>
  <c r="AY58" i="8"/>
  <c r="DK58" i="8" s="1"/>
  <c r="CE58" i="8" s="1"/>
  <c r="AO58" i="8"/>
  <c r="DA58" i="8" s="1"/>
  <c r="BU58" i="8" s="1"/>
  <c r="BI57" i="8"/>
  <c r="DU57" i="8" s="1"/>
  <c r="CO57" i="8" s="1"/>
  <c r="AX57" i="8"/>
  <c r="DJ57" i="8" s="1"/>
  <c r="CD57" i="8" s="1"/>
  <c r="AN57" i="8"/>
  <c r="CZ57" i="8" s="1"/>
  <c r="BT57" i="8" s="1"/>
  <c r="BH56" i="8"/>
  <c r="DT56" i="8" s="1"/>
  <c r="CN56" i="8" s="1"/>
  <c r="AW56" i="8"/>
  <c r="DI56" i="8" s="1"/>
  <c r="CC56" i="8" s="1"/>
  <c r="AL56" i="8"/>
  <c r="CX56" i="8" s="1"/>
  <c r="BR56" i="8" s="1"/>
  <c r="BF55" i="8"/>
  <c r="DR55" i="8" s="1"/>
  <c r="CL55" i="8" s="1"/>
  <c r="AU55" i="8"/>
  <c r="DG55" i="8" s="1"/>
  <c r="CA55" i="8" s="1"/>
  <c r="AK55" i="8"/>
  <c r="CW55" i="8" s="1"/>
  <c r="BQ55" i="8" s="1"/>
  <c r="BE54" i="8"/>
  <c r="DQ54" i="8" s="1"/>
  <c r="CK54" i="8" s="1"/>
  <c r="AU54" i="8"/>
  <c r="DG54" i="8" s="1"/>
  <c r="CA54" i="8" s="1"/>
  <c r="AJ54" i="8"/>
  <c r="CV54" i="8" s="1"/>
  <c r="BP54" i="8" s="1"/>
  <c r="BC53" i="8"/>
  <c r="DO53" i="8" s="1"/>
  <c r="CI53" i="8" s="1"/>
  <c r="AS53" i="8"/>
  <c r="DE53" i="8" s="1"/>
  <c r="BY53" i="8" s="1"/>
  <c r="BL52" i="8"/>
  <c r="DX52" i="8" s="1"/>
  <c r="CR52" i="8" s="1"/>
  <c r="BB52" i="8"/>
  <c r="DN52" i="8" s="1"/>
  <c r="CH52" i="8" s="1"/>
  <c r="AR52" i="8"/>
  <c r="DD52" i="8" s="1"/>
  <c r="BX52" i="8" s="1"/>
  <c r="BL51" i="8"/>
  <c r="DX51" i="8" s="1"/>
  <c r="CR51" i="8" s="1"/>
  <c r="BC51" i="8"/>
  <c r="DO51" i="8" s="1"/>
  <c r="CI51" i="8" s="1"/>
  <c r="AS51" i="8"/>
  <c r="DE51" i="8" s="1"/>
  <c r="BY51" i="8" s="1"/>
  <c r="AJ51" i="8"/>
  <c r="CV51" i="8" s="1"/>
  <c r="BP51" i="8" s="1"/>
  <c r="BE50" i="8"/>
  <c r="DQ50" i="8" s="1"/>
  <c r="CK50" i="8" s="1"/>
  <c r="AV50" i="8"/>
  <c r="DH50" i="8" s="1"/>
  <c r="CB50" i="8" s="1"/>
  <c r="AM50" i="8"/>
  <c r="CY50" i="8" s="1"/>
  <c r="BS50" i="8" s="1"/>
  <c r="BH49" i="8"/>
  <c r="DT49" i="8" s="1"/>
  <c r="CN49" i="8" s="1"/>
  <c r="AY49" i="8"/>
  <c r="DK49" i="8" s="1"/>
  <c r="CE49" i="8" s="1"/>
  <c r="AO49" i="8"/>
  <c r="DA49" i="8" s="1"/>
  <c r="BU49" i="8" s="1"/>
  <c r="BJ48" i="8"/>
  <c r="DV48" i="8" s="1"/>
  <c r="CP48" i="8" s="1"/>
  <c r="BA48" i="8"/>
  <c r="DM48" i="8" s="1"/>
  <c r="CG48" i="8" s="1"/>
  <c r="AR48" i="8"/>
  <c r="DD48" i="8" s="1"/>
  <c r="BX48" i="8" s="1"/>
  <c r="AI48" i="8"/>
  <c r="CU48" i="8" s="1"/>
  <c r="BD47" i="8"/>
  <c r="DP47" i="8" s="1"/>
  <c r="CJ47" i="8" s="1"/>
  <c r="AU47" i="8"/>
  <c r="DG47" i="8" s="1"/>
  <c r="CA47" i="8" s="1"/>
  <c r="AK47" i="8"/>
  <c r="CW47" i="8" s="1"/>
  <c r="BQ47" i="8" s="1"/>
  <c r="BF46" i="8"/>
  <c r="DR46" i="8" s="1"/>
  <c r="CL46" i="8" s="1"/>
  <c r="AW46" i="8"/>
  <c r="DI46" i="8" s="1"/>
  <c r="CC46" i="8" s="1"/>
  <c r="AN46" i="8"/>
  <c r="CZ46" i="8" s="1"/>
  <c r="BT46" i="8" s="1"/>
  <c r="BI45" i="8"/>
  <c r="DU45" i="8" s="1"/>
  <c r="CO45" i="8" s="1"/>
  <c r="AZ45" i="8"/>
  <c r="DL45" i="8" s="1"/>
  <c r="CF45" i="8" s="1"/>
  <c r="AQ45" i="8"/>
  <c r="DC45" i="8" s="1"/>
  <c r="BW45" i="8" s="1"/>
  <c r="BK44" i="8"/>
  <c r="DW44" i="8" s="1"/>
  <c r="CQ44" i="8" s="1"/>
  <c r="BB44" i="8"/>
  <c r="DN44" i="8" s="1"/>
  <c r="CH44" i="8" s="1"/>
  <c r="AS44" i="8"/>
  <c r="DE44" i="8" s="1"/>
  <c r="BY44" i="8" s="1"/>
  <c r="AJ44" i="8"/>
  <c r="CV44" i="8" s="1"/>
  <c r="BP44" i="8" s="1"/>
  <c r="BE43" i="8"/>
  <c r="DQ43" i="8" s="1"/>
  <c r="CK43" i="8" s="1"/>
  <c r="AV43" i="8"/>
  <c r="DH43" i="8" s="1"/>
  <c r="CB43" i="8" s="1"/>
  <c r="AM43" i="8"/>
  <c r="CY43" i="8" s="1"/>
  <c r="BS43" i="8" s="1"/>
  <c r="BG42" i="8"/>
  <c r="DS42" i="8" s="1"/>
  <c r="CM42" i="8" s="1"/>
  <c r="AX42" i="8"/>
  <c r="DJ42" i="8" s="1"/>
  <c r="CD42" i="8" s="1"/>
  <c r="AO42" i="8"/>
  <c r="DA42" i="8" s="1"/>
  <c r="BU42" i="8" s="1"/>
  <c r="BJ41" i="8"/>
  <c r="DV41" i="8" s="1"/>
  <c r="CP41" i="8" s="1"/>
  <c r="BA41" i="8"/>
  <c r="DM41" i="8" s="1"/>
  <c r="CG41" i="8" s="1"/>
  <c r="AR41" i="8"/>
  <c r="DD41" i="8" s="1"/>
  <c r="BX41" i="8" s="1"/>
  <c r="AI41" i="8"/>
  <c r="CU41" i="8" s="1"/>
  <c r="BC40" i="8"/>
  <c r="DO40" i="8" s="1"/>
  <c r="CI40" i="8" s="1"/>
  <c r="AT40" i="8"/>
  <c r="DF40" i="8" s="1"/>
  <c r="BZ40" i="8" s="1"/>
  <c r="AK40" i="8"/>
  <c r="CW40" i="8" s="1"/>
  <c r="BQ40" i="8" s="1"/>
  <c r="BF39" i="8"/>
  <c r="DR39" i="8" s="1"/>
  <c r="CL39" i="8" s="1"/>
  <c r="AW39" i="8"/>
  <c r="DI39" i="8" s="1"/>
  <c r="CC39" i="8" s="1"/>
  <c r="AN39" i="8"/>
  <c r="CZ39" i="8" s="1"/>
  <c r="BT39" i="8" s="1"/>
  <c r="BI38" i="8"/>
  <c r="DU38" i="8" s="1"/>
  <c r="CO38" i="8" s="1"/>
  <c r="AY38" i="8"/>
  <c r="DK38" i="8" s="1"/>
  <c r="CE38" i="8" s="1"/>
  <c r="AP38" i="8"/>
  <c r="DB38" i="8" s="1"/>
  <c r="BV38" i="8" s="1"/>
  <c r="BK37" i="8"/>
  <c r="DW37" i="8" s="1"/>
  <c r="CQ37" i="8" s="1"/>
  <c r="BB37" i="8"/>
  <c r="DN37" i="8" s="1"/>
  <c r="CH37" i="8" s="1"/>
  <c r="AS37" i="8"/>
  <c r="DE37" i="8" s="1"/>
  <c r="BY37" i="8" s="1"/>
  <c r="AJ37" i="8"/>
  <c r="CV37" i="8" s="1"/>
  <c r="BP37" i="8" s="1"/>
  <c r="BE36" i="8"/>
  <c r="DQ36" i="8" s="1"/>
  <c r="CK36" i="8" s="1"/>
  <c r="AU36" i="8"/>
  <c r="DG36" i="8" s="1"/>
  <c r="CA36" i="8" s="1"/>
  <c r="AL36" i="8"/>
  <c r="CX36" i="8" s="1"/>
  <c r="BR36" i="8" s="1"/>
  <c r="BG35" i="8"/>
  <c r="DS35" i="8" s="1"/>
  <c r="CM35" i="8" s="1"/>
  <c r="AX35" i="8"/>
  <c r="DJ35" i="8" s="1"/>
  <c r="CD35" i="8" s="1"/>
  <c r="AO35" i="8"/>
  <c r="DA35" i="8" s="1"/>
  <c r="BU35" i="8" s="1"/>
  <c r="BJ34" i="8"/>
  <c r="DV34" i="8" s="1"/>
  <c r="CP34" i="8" s="1"/>
  <c r="BA34" i="8"/>
  <c r="DM34" i="8" s="1"/>
  <c r="CG34" i="8" s="1"/>
  <c r="AQ34" i="8"/>
  <c r="DC34" i="8" s="1"/>
  <c r="BW34" i="8" s="1"/>
  <c r="BL33" i="8"/>
  <c r="DX33" i="8" s="1"/>
  <c r="CR33" i="8" s="1"/>
  <c r="BC33" i="8"/>
  <c r="DO33" i="8" s="1"/>
  <c r="CI33" i="8" s="1"/>
  <c r="AT33" i="8"/>
  <c r="DF33" i="8" s="1"/>
  <c r="BZ33" i="8" s="1"/>
  <c r="AK33" i="8"/>
  <c r="CW33" i="8" s="1"/>
  <c r="BQ33" i="8" s="1"/>
  <c r="BF32" i="8"/>
  <c r="DR32" i="8" s="1"/>
  <c r="CL32" i="8" s="1"/>
  <c r="AW32" i="8"/>
  <c r="DI32" i="8" s="1"/>
  <c r="CC32" i="8" s="1"/>
  <c r="AM32" i="8"/>
  <c r="CY32" i="8" s="1"/>
  <c r="BS32" i="8" s="1"/>
  <c r="BH31" i="8"/>
  <c r="DT31" i="8" s="1"/>
  <c r="CN31" i="8" s="1"/>
  <c r="AY31" i="8"/>
  <c r="DK31" i="8" s="1"/>
  <c r="CE31" i="8" s="1"/>
  <c r="AP31" i="8"/>
  <c r="DB31" i="8" s="1"/>
  <c r="BV31" i="8" s="1"/>
  <c r="BK30" i="8"/>
  <c r="DW30" i="8" s="1"/>
  <c r="CQ30" i="8" s="1"/>
  <c r="BB30" i="8"/>
  <c r="DN30" i="8" s="1"/>
  <c r="CH30" i="8" s="1"/>
  <c r="AS30" i="8"/>
  <c r="DE30" i="8" s="1"/>
  <c r="BY30" i="8" s="1"/>
  <c r="AI30" i="8"/>
  <c r="CU30" i="8" s="1"/>
  <c r="BD29" i="8"/>
  <c r="DP29" i="8" s="1"/>
  <c r="CJ29" i="8" s="1"/>
  <c r="AU29" i="8"/>
  <c r="DG29" i="8" s="1"/>
  <c r="CA29" i="8" s="1"/>
  <c r="AL29" i="8"/>
  <c r="CX29" i="8" s="1"/>
  <c r="BR29" i="8" s="1"/>
  <c r="BG28" i="8"/>
  <c r="DS28" i="8" s="1"/>
  <c r="CM28" i="8" s="1"/>
  <c r="AX28" i="8"/>
  <c r="DJ28" i="8" s="1"/>
  <c r="CD28" i="8" s="1"/>
  <c r="AO28" i="8"/>
  <c r="DA28" i="8" s="1"/>
  <c r="BU28" i="8" s="1"/>
  <c r="BI27" i="8"/>
  <c r="DU27" i="8" s="1"/>
  <c r="CO27" i="8" s="1"/>
  <c r="AZ27" i="8"/>
  <c r="DL27" i="8" s="1"/>
  <c r="CF27" i="8" s="1"/>
  <c r="AQ27" i="8"/>
  <c r="DC27" i="8" s="1"/>
  <c r="BW27" i="8" s="1"/>
  <c r="BL26" i="8"/>
  <c r="DX26" i="8" s="1"/>
  <c r="CR26" i="8" s="1"/>
  <c r="BC26" i="8"/>
  <c r="DO26" i="8" s="1"/>
  <c r="CI26" i="8" s="1"/>
  <c r="AT26" i="8"/>
  <c r="DF26" i="8" s="1"/>
  <c r="BZ26" i="8" s="1"/>
  <c r="AK26" i="8"/>
  <c r="CW26" i="8" s="1"/>
  <c r="BQ26" i="8" s="1"/>
  <c r="BE25" i="8"/>
  <c r="DQ25" i="8" s="1"/>
  <c r="CK25" i="8" s="1"/>
  <c r="AV25" i="8"/>
  <c r="DH25" i="8" s="1"/>
  <c r="CB25" i="8" s="1"/>
  <c r="AM25" i="8"/>
  <c r="CY25" i="8" s="1"/>
  <c r="BS25" i="8" s="1"/>
  <c r="BH24" i="8"/>
  <c r="DT24" i="8" s="1"/>
  <c r="CN24" i="8" s="1"/>
  <c r="AY24" i="8"/>
  <c r="DK24" i="8" s="1"/>
  <c r="CE24" i="8" s="1"/>
  <c r="AP24" i="8"/>
  <c r="DB24" i="8" s="1"/>
  <c r="BV24" i="8" s="1"/>
  <c r="BK23" i="8"/>
  <c r="DW23" i="8" s="1"/>
  <c r="CQ23" i="8" s="1"/>
  <c r="BA23" i="8"/>
  <c r="DM23" i="8" s="1"/>
  <c r="CG23" i="8" s="1"/>
  <c r="AR23" i="8"/>
  <c r="DD23" i="8" s="1"/>
  <c r="BX23" i="8" s="1"/>
  <c r="AI23" i="8"/>
  <c r="CU23" i="8" s="1"/>
  <c r="BD22" i="8"/>
  <c r="DP22" i="8" s="1"/>
  <c r="CJ22" i="8" s="1"/>
  <c r="AU22" i="8"/>
  <c r="DG22" i="8" s="1"/>
  <c r="CA22" i="8" s="1"/>
  <c r="AL22" i="8"/>
  <c r="CX22" i="8" s="1"/>
  <c r="BR22" i="8" s="1"/>
  <c r="BG21" i="8"/>
  <c r="DS21" i="8" s="1"/>
  <c r="CM21" i="8" s="1"/>
  <c r="AW21" i="8"/>
  <c r="DI21" i="8" s="1"/>
  <c r="CC21" i="8" s="1"/>
  <c r="AN21" i="8"/>
  <c r="CZ21" i="8" s="1"/>
  <c r="BT21" i="8" s="1"/>
  <c r="BI20" i="8"/>
  <c r="DU20" i="8" s="1"/>
  <c r="CO20" i="8" s="1"/>
  <c r="AZ20" i="8"/>
  <c r="DL20" i="8" s="1"/>
  <c r="CF20" i="8" s="1"/>
  <c r="AQ20" i="8"/>
  <c r="DC20" i="8" s="1"/>
  <c r="BW20" i="8" s="1"/>
  <c r="BL19" i="8"/>
  <c r="DX19" i="8" s="1"/>
  <c r="CR19" i="8" s="1"/>
  <c r="BC19" i="8"/>
  <c r="DO19" i="8" s="1"/>
  <c r="CI19" i="8" s="1"/>
  <c r="AS19" i="8"/>
  <c r="DE19" i="8" s="1"/>
  <c r="BY19" i="8" s="1"/>
  <c r="AJ19" i="8"/>
  <c r="CV19" i="8" s="1"/>
  <c r="BP19" i="8" s="1"/>
  <c r="BE18" i="8"/>
  <c r="DQ18" i="8" s="1"/>
  <c r="CK18" i="8" s="1"/>
  <c r="AV18" i="8"/>
  <c r="DH18" i="8" s="1"/>
  <c r="CB18" i="8" s="1"/>
  <c r="AM18" i="8"/>
  <c r="CY18" i="8" s="1"/>
  <c r="BS18" i="8" s="1"/>
  <c r="BH17" i="8"/>
  <c r="DT17" i="8" s="1"/>
  <c r="CN17" i="8" s="1"/>
  <c r="AY17" i="8"/>
  <c r="DK17" i="8" s="1"/>
  <c r="CE17" i="8" s="1"/>
  <c r="AO17" i="8"/>
  <c r="DA17" i="8" s="1"/>
  <c r="BU17" i="8" s="1"/>
  <c r="BJ16" i="8"/>
  <c r="DV16" i="8" s="1"/>
  <c r="CP16" i="8" s="1"/>
  <c r="BA16" i="8"/>
  <c r="DM16" i="8" s="1"/>
  <c r="CG16" i="8" s="1"/>
  <c r="AR16" i="8"/>
  <c r="DD16" i="8" s="1"/>
  <c r="BX16" i="8" s="1"/>
  <c r="AI16" i="8"/>
  <c r="CU16" i="8" s="1"/>
  <c r="BD15" i="8"/>
  <c r="DP15" i="8" s="1"/>
  <c r="CJ15" i="8" s="1"/>
  <c r="AU15" i="8"/>
  <c r="DG15" i="8" s="1"/>
  <c r="CA15" i="8" s="1"/>
  <c r="AK15" i="8"/>
  <c r="CW15" i="8" s="1"/>
  <c r="BQ15" i="8" s="1"/>
  <c r="BF14" i="8"/>
  <c r="DR14" i="8" s="1"/>
  <c r="CL14" i="8" s="1"/>
  <c r="AW14" i="8"/>
  <c r="DI14" i="8" s="1"/>
  <c r="CC14" i="8" s="1"/>
  <c r="AN14" i="8"/>
  <c r="CZ14" i="8" s="1"/>
  <c r="BT14" i="8" s="1"/>
  <c r="BI13" i="8"/>
  <c r="DU13" i="8" s="1"/>
  <c r="CO13" i="8" s="1"/>
  <c r="AZ13" i="8"/>
  <c r="DL13" i="8" s="1"/>
  <c r="CF13" i="8" s="1"/>
  <c r="AQ13" i="8"/>
  <c r="DC13" i="8" s="1"/>
  <c r="BW13" i="8" s="1"/>
  <c r="BK12" i="8"/>
  <c r="DW12" i="8" s="1"/>
  <c r="CQ12" i="8" s="1"/>
  <c r="BB12" i="8"/>
  <c r="DN12" i="8" s="1"/>
  <c r="CH12" i="8" s="1"/>
  <c r="AS12" i="8"/>
  <c r="DE12" i="8" s="1"/>
  <c r="BY12" i="8" s="1"/>
  <c r="AJ12" i="8"/>
  <c r="CV12" i="8" s="1"/>
  <c r="BP12" i="8" s="1"/>
  <c r="BE11" i="8"/>
  <c r="DQ11" i="8" s="1"/>
  <c r="CK11" i="8" s="1"/>
  <c r="AV11" i="8"/>
  <c r="DH11" i="8" s="1"/>
  <c r="CB11" i="8" s="1"/>
  <c r="AM11" i="8"/>
  <c r="CY11" i="8" s="1"/>
  <c r="BS11" i="8" s="1"/>
  <c r="BG10" i="8"/>
  <c r="DS10" i="8" s="1"/>
  <c r="CM10" i="8" s="1"/>
  <c r="AX10" i="8"/>
  <c r="DJ10" i="8" s="1"/>
  <c r="CD10" i="8" s="1"/>
  <c r="AO10" i="8"/>
  <c r="DA10" i="8" s="1"/>
  <c r="BU10" i="8" s="1"/>
  <c r="BJ9" i="8"/>
  <c r="DV9" i="8" s="1"/>
  <c r="CP9" i="8" s="1"/>
  <c r="BA9" i="8"/>
  <c r="DM9" i="8" s="1"/>
  <c r="CG9" i="8" s="1"/>
  <c r="AR9" i="8"/>
  <c r="DD9" i="8" s="1"/>
  <c r="BX9" i="8" s="1"/>
  <c r="AI9" i="8"/>
  <c r="CU9" i="8" s="1"/>
  <c r="BC8" i="8"/>
  <c r="DO8" i="8" s="1"/>
  <c r="CI8" i="8" s="1"/>
  <c r="AT8" i="8"/>
  <c r="DF8" i="8" s="1"/>
  <c r="BZ8" i="8" s="1"/>
  <c r="AK8" i="8"/>
  <c r="CW8" i="8" s="1"/>
  <c r="BQ8" i="8" s="1"/>
  <c r="BF7" i="8"/>
  <c r="DR7" i="8" s="1"/>
  <c r="CL7" i="8" s="1"/>
  <c r="AW7" i="8"/>
  <c r="DI7" i="8" s="1"/>
  <c r="CC7" i="8" s="1"/>
  <c r="AN7" i="8"/>
  <c r="CZ7" i="8" s="1"/>
  <c r="BT7" i="8" s="1"/>
  <c r="BI6" i="8"/>
  <c r="DU6" i="8" s="1"/>
  <c r="CO6" i="8" s="1"/>
  <c r="AY6" i="8"/>
  <c r="DK6" i="8" s="1"/>
  <c r="CE6" i="8" s="1"/>
  <c r="AP6" i="8"/>
  <c r="DB6" i="8" s="1"/>
  <c r="BV6" i="8" s="1"/>
  <c r="BK5" i="8"/>
  <c r="DW5" i="8" s="1"/>
  <c r="CQ5" i="8" s="1"/>
  <c r="BB5" i="8"/>
  <c r="DN5" i="8" s="1"/>
  <c r="CH5" i="8" s="1"/>
  <c r="AS5" i="8"/>
  <c r="DE5" i="8" s="1"/>
  <c r="BY5" i="8" s="1"/>
  <c r="AJ5" i="8"/>
  <c r="CV5" i="8" s="1"/>
  <c r="BP5" i="8" s="1"/>
  <c r="BE4" i="8"/>
  <c r="DQ4" i="8" s="1"/>
  <c r="CK4" i="8" s="1"/>
  <c r="AU4" i="8"/>
  <c r="DG4" i="8" s="1"/>
  <c r="CA4" i="8" s="1"/>
  <c r="AL4" i="8"/>
  <c r="CX4" i="8" s="1"/>
  <c r="BR4" i="8" s="1"/>
  <c r="BG3" i="8"/>
  <c r="DS3" i="8" s="1"/>
  <c r="CM3" i="8" s="1"/>
  <c r="AX3" i="8"/>
  <c r="DJ3" i="8" s="1"/>
  <c r="CD3" i="8" s="1"/>
  <c r="AO3" i="8"/>
  <c r="DA3" i="8" s="1"/>
  <c r="BU3" i="8" s="1"/>
  <c r="BE102" i="8"/>
  <c r="DQ102" i="8" s="1"/>
  <c r="CK102" i="8" s="1"/>
  <c r="AO102" i="8"/>
  <c r="DA102" i="8" s="1"/>
  <c r="BU102" i="8" s="1"/>
  <c r="BB101" i="8"/>
  <c r="DN101" i="8" s="1"/>
  <c r="CH101" i="8" s="1"/>
  <c r="AL101" i="8"/>
  <c r="CX101" i="8" s="1"/>
  <c r="BR101" i="8" s="1"/>
  <c r="BB100" i="8"/>
  <c r="DN100" i="8" s="1"/>
  <c r="CH100" i="8" s="1"/>
  <c r="AJ100" i="8"/>
  <c r="CV100" i="8" s="1"/>
  <c r="BP100" i="8" s="1"/>
  <c r="AZ99" i="8"/>
  <c r="DL99" i="8" s="1"/>
  <c r="CF99" i="8" s="1"/>
  <c r="AM99" i="8"/>
  <c r="CY99" i="8" s="1"/>
  <c r="BS99" i="8" s="1"/>
  <c r="BB98" i="8"/>
  <c r="DN98" i="8" s="1"/>
  <c r="CH98" i="8" s="1"/>
  <c r="AP98" i="8"/>
  <c r="DB98" i="8" s="1"/>
  <c r="BV98" i="8" s="1"/>
  <c r="BG97" i="8"/>
  <c r="DS97" i="8" s="1"/>
  <c r="CM97" i="8" s="1"/>
  <c r="AQ97" i="8"/>
  <c r="DC97" i="8" s="1"/>
  <c r="BW97" i="8" s="1"/>
  <c r="BH96" i="8"/>
  <c r="DT96" i="8" s="1"/>
  <c r="CN96" i="8" s="1"/>
  <c r="AU96" i="8"/>
  <c r="DG96" i="8" s="1"/>
  <c r="CA96" i="8" s="1"/>
  <c r="BJ95" i="8"/>
  <c r="DV95" i="8" s="1"/>
  <c r="CP95" i="8" s="1"/>
  <c r="AX95" i="8"/>
  <c r="DJ95" i="8" s="1"/>
  <c r="CD95" i="8" s="1"/>
  <c r="AK95" i="8"/>
  <c r="CW95" i="8" s="1"/>
  <c r="BQ95" i="8" s="1"/>
  <c r="BA94" i="8"/>
  <c r="DM94" i="8" s="1"/>
  <c r="CG94" i="8" s="1"/>
  <c r="AK94" i="8"/>
  <c r="CW94" i="8" s="1"/>
  <c r="BQ94" i="8" s="1"/>
  <c r="BC93" i="8"/>
  <c r="DO93" i="8" s="1"/>
  <c r="CI93" i="8" s="1"/>
  <c r="AP93" i="8"/>
  <c r="DB93" i="8" s="1"/>
  <c r="BV93" i="8" s="1"/>
  <c r="BE92" i="8"/>
  <c r="DQ92" i="8" s="1"/>
  <c r="CK92" i="8" s="1"/>
  <c r="AS92" i="8"/>
  <c r="DE92" i="8" s="1"/>
  <c r="BY92" i="8" s="1"/>
  <c r="BI91" i="8"/>
  <c r="DU91" i="8" s="1"/>
  <c r="CO91" i="8" s="1"/>
  <c r="AU91" i="8"/>
  <c r="DG91" i="8" s="1"/>
  <c r="CA91" i="8" s="1"/>
  <c r="BJ90" i="8"/>
  <c r="DV90" i="8" s="1"/>
  <c r="CP90" i="8" s="1"/>
  <c r="AX90" i="8"/>
  <c r="DJ90" i="8" s="1"/>
  <c r="CD90" i="8" s="1"/>
  <c r="AI90" i="8"/>
  <c r="CU90" i="8" s="1"/>
  <c r="AZ89" i="8"/>
  <c r="DL89" i="8" s="1"/>
  <c r="CF89" i="8" s="1"/>
  <c r="AM89" i="8"/>
  <c r="CY89" i="8" s="1"/>
  <c r="BS89" i="8" s="1"/>
  <c r="BD88" i="8"/>
  <c r="DP88" i="8" s="1"/>
  <c r="CJ88" i="8" s="1"/>
  <c r="AO88" i="8"/>
  <c r="DA88" i="8" s="1"/>
  <c r="BU88" i="8" s="1"/>
  <c r="BF87" i="8"/>
  <c r="DR87" i="8" s="1"/>
  <c r="CL87" i="8" s="1"/>
  <c r="AR87" i="8"/>
  <c r="DD87" i="8" s="1"/>
  <c r="BX87" i="8" s="1"/>
  <c r="BH86" i="8"/>
  <c r="DT86" i="8" s="1"/>
  <c r="CN86" i="8" s="1"/>
  <c r="AT86" i="8"/>
  <c r="DF86" i="8" s="1"/>
  <c r="BZ86" i="8" s="1"/>
  <c r="BL85" i="8"/>
  <c r="DX85" i="8" s="1"/>
  <c r="CR85" i="8" s="1"/>
  <c r="AW85" i="8"/>
  <c r="DI85" i="8" s="1"/>
  <c r="CC85" i="8" s="1"/>
  <c r="AJ85" i="8"/>
  <c r="CV85" i="8" s="1"/>
  <c r="BP85" i="8" s="1"/>
  <c r="AZ84" i="8"/>
  <c r="DL84" i="8" s="1"/>
  <c r="CF84" i="8" s="1"/>
  <c r="AL84" i="8"/>
  <c r="CX84" i="8" s="1"/>
  <c r="BR84" i="8" s="1"/>
  <c r="BB83" i="8"/>
  <c r="DN83" i="8" s="1"/>
  <c r="CH83" i="8" s="1"/>
  <c r="AP83" i="8"/>
  <c r="DB83" i="8" s="1"/>
  <c r="BV83" i="8" s="1"/>
  <c r="BF82" i="8"/>
  <c r="DR82" i="8" s="1"/>
  <c r="CL82" i="8" s="1"/>
  <c r="AR82" i="8"/>
  <c r="DD82" i="8" s="1"/>
  <c r="BX82" i="8" s="1"/>
  <c r="BH81" i="8"/>
  <c r="DT81" i="8" s="1"/>
  <c r="CN81" i="8" s="1"/>
  <c r="AU81" i="8"/>
  <c r="DG81" i="8" s="1"/>
  <c r="CA81" i="8" s="1"/>
  <c r="BJ80" i="8"/>
  <c r="DV80" i="8" s="1"/>
  <c r="CP80" i="8" s="1"/>
  <c r="AW80" i="8"/>
  <c r="DI80" i="8" s="1"/>
  <c r="CC80" i="8" s="1"/>
  <c r="AK80" i="8"/>
  <c r="CW80" i="8" s="1"/>
  <c r="BQ80" i="8" s="1"/>
  <c r="BC79" i="8"/>
  <c r="DO79" i="8" s="1"/>
  <c r="CI79" i="8" s="1"/>
  <c r="AQ79" i="8"/>
  <c r="DC79" i="8" s="1"/>
  <c r="BW79" i="8" s="1"/>
  <c r="BJ78" i="8"/>
  <c r="DV78" i="8" s="1"/>
  <c r="CP78" i="8" s="1"/>
  <c r="AV78" i="8"/>
  <c r="DH78" i="8" s="1"/>
  <c r="CB78" i="8" s="1"/>
  <c r="AK78" i="8"/>
  <c r="CW78" i="8" s="1"/>
  <c r="BQ78" i="8" s="1"/>
  <c r="BC77" i="8"/>
  <c r="DO77" i="8" s="1"/>
  <c r="CI77" i="8" s="1"/>
  <c r="AS77" i="8"/>
  <c r="DE77" i="8" s="1"/>
  <c r="BY77" i="8" s="1"/>
  <c r="BL76" i="8"/>
  <c r="DX76" i="8" s="1"/>
  <c r="CR76" i="8" s="1"/>
  <c r="BB76" i="8"/>
  <c r="DN76" i="8" s="1"/>
  <c r="CH76" i="8" s="1"/>
  <c r="AR76" i="8"/>
  <c r="DD76" i="8" s="1"/>
  <c r="BX76" i="8" s="1"/>
  <c r="BJ75" i="8"/>
  <c r="DV75" i="8" s="1"/>
  <c r="CP75" i="8" s="1"/>
  <c r="AZ75" i="8"/>
  <c r="DL75" i="8" s="1"/>
  <c r="CF75" i="8" s="1"/>
  <c r="AP75" i="8"/>
  <c r="DB75" i="8" s="1"/>
  <c r="BV75" i="8" s="1"/>
  <c r="BI74" i="8"/>
  <c r="DU74" i="8" s="1"/>
  <c r="CO74" i="8" s="1"/>
  <c r="AY74" i="8"/>
  <c r="DK74" i="8" s="1"/>
  <c r="CE74" i="8" s="1"/>
  <c r="AO74" i="8"/>
  <c r="DA74" i="8" s="1"/>
  <c r="BU74" i="8" s="1"/>
  <c r="BI73" i="8"/>
  <c r="DU73" i="8" s="1"/>
  <c r="CO73" i="8" s="1"/>
  <c r="AW73" i="8"/>
  <c r="DI73" i="8" s="1"/>
  <c r="CC73" i="8" s="1"/>
  <c r="AM73" i="8"/>
  <c r="CY73" i="8" s="1"/>
  <c r="BS73" i="8" s="1"/>
  <c r="BG72" i="8"/>
  <c r="DS72" i="8" s="1"/>
  <c r="CM72" i="8" s="1"/>
  <c r="AV72" i="8"/>
  <c r="DH72" i="8" s="1"/>
  <c r="CB72" i="8" s="1"/>
  <c r="AL72" i="8"/>
  <c r="CX72" i="8" s="1"/>
  <c r="BR72" i="8" s="1"/>
  <c r="BF71" i="8"/>
  <c r="DR71" i="8" s="1"/>
  <c r="CL71" i="8" s="1"/>
  <c r="AU71" i="8"/>
  <c r="DG71" i="8" s="1"/>
  <c r="CA71" i="8" s="1"/>
  <c r="AJ71" i="8"/>
  <c r="CV71" i="8" s="1"/>
  <c r="BP71" i="8" s="1"/>
  <c r="BD70" i="8"/>
  <c r="DP70" i="8" s="1"/>
  <c r="CJ70" i="8" s="1"/>
  <c r="AS70" i="8"/>
  <c r="DE70" i="8" s="1"/>
  <c r="BY70" i="8" s="1"/>
  <c r="AI70" i="8"/>
  <c r="CU70" i="8" s="1"/>
  <c r="BC69" i="8"/>
  <c r="DO69" i="8" s="1"/>
  <c r="CI69" i="8" s="1"/>
  <c r="AS69" i="8"/>
  <c r="DE69" i="8" s="1"/>
  <c r="BY69" i="8" s="1"/>
  <c r="BL68" i="8"/>
  <c r="DX68" i="8" s="1"/>
  <c r="CR68" i="8" s="1"/>
  <c r="BA68" i="8"/>
  <c r="DM68" i="8" s="1"/>
  <c r="CG68" i="8" s="1"/>
  <c r="AQ68" i="8"/>
  <c r="DC68" i="8" s="1"/>
  <c r="BW68" i="8" s="1"/>
  <c r="BJ67" i="8"/>
  <c r="DV67" i="8" s="1"/>
  <c r="CP67" i="8" s="1"/>
  <c r="AZ67" i="8"/>
  <c r="DL67" i="8" s="1"/>
  <c r="CF67" i="8" s="1"/>
  <c r="AP67" i="8"/>
  <c r="DB67" i="8" s="1"/>
  <c r="BV67" i="8" s="1"/>
  <c r="BI66" i="8"/>
  <c r="DU66" i="8" s="1"/>
  <c r="CO66" i="8" s="1"/>
  <c r="AY66" i="8"/>
  <c r="DK66" i="8" s="1"/>
  <c r="CE66" i="8" s="1"/>
  <c r="AN66" i="8"/>
  <c r="CZ66" i="8" s="1"/>
  <c r="BT66" i="8" s="1"/>
  <c r="BG65" i="8"/>
  <c r="DS65" i="8" s="1"/>
  <c r="CM65" i="8" s="1"/>
  <c r="AW65" i="8"/>
  <c r="DI65" i="8" s="1"/>
  <c r="CC65" i="8" s="1"/>
  <c r="AM65" i="8"/>
  <c r="CY65" i="8" s="1"/>
  <c r="BS65" i="8" s="1"/>
  <c r="BG64" i="8"/>
  <c r="DS64" i="8" s="1"/>
  <c r="CM64" i="8" s="1"/>
  <c r="AV64" i="8"/>
  <c r="DH64" i="8" s="1"/>
  <c r="CB64" i="8" s="1"/>
  <c r="AL64" i="8"/>
  <c r="CX64" i="8" s="1"/>
  <c r="BR64" i="8" s="1"/>
  <c r="BE63" i="8"/>
  <c r="DQ63" i="8" s="1"/>
  <c r="CK63" i="8" s="1"/>
  <c r="AT63" i="8"/>
  <c r="DF63" i="8" s="1"/>
  <c r="BZ63" i="8" s="1"/>
  <c r="AJ63" i="8"/>
  <c r="CV63" i="8" s="1"/>
  <c r="BP63" i="8" s="1"/>
  <c r="BD62" i="8"/>
  <c r="DP62" i="8" s="1"/>
  <c r="CJ62" i="8" s="1"/>
  <c r="AS62" i="8"/>
  <c r="DE62" i="8" s="1"/>
  <c r="BY62" i="8" s="1"/>
  <c r="AI62" i="8"/>
  <c r="CU62" i="8" s="1"/>
  <c r="BC61" i="8"/>
  <c r="DO61" i="8" s="1"/>
  <c r="CI61" i="8" s="1"/>
  <c r="BD102" i="8"/>
  <c r="DP102" i="8" s="1"/>
  <c r="CJ102" i="8" s="1"/>
  <c r="BK101" i="8"/>
  <c r="DW101" i="8" s="1"/>
  <c r="CQ101" i="8" s="1"/>
  <c r="AI101" i="8"/>
  <c r="CU101" i="8" s="1"/>
  <c r="AR100" i="8"/>
  <c r="DD100" i="8" s="1"/>
  <c r="BX100" i="8" s="1"/>
  <c r="AU99" i="8"/>
  <c r="DG99" i="8" s="1"/>
  <c r="CA99" i="8" s="1"/>
  <c r="BA98" i="8"/>
  <c r="DM98" i="8" s="1"/>
  <c r="CG98" i="8" s="1"/>
  <c r="BL97" i="8"/>
  <c r="DX97" i="8" s="1"/>
  <c r="CR97" i="8" s="1"/>
  <c r="AO97" i="8"/>
  <c r="DA97" i="8" s="1"/>
  <c r="BU97" i="8" s="1"/>
  <c r="BA96" i="8"/>
  <c r="DM96" i="8" s="1"/>
  <c r="CG96" i="8" s="1"/>
  <c r="BG95" i="8"/>
  <c r="DS95" i="8" s="1"/>
  <c r="CM95" i="8" s="1"/>
  <c r="AI95" i="8"/>
  <c r="CU95" i="8" s="1"/>
  <c r="AS94" i="8"/>
  <c r="DE94" i="8" s="1"/>
  <c r="BY94" i="8" s="1"/>
  <c r="AZ93" i="8"/>
  <c r="DL93" i="8" s="1"/>
  <c r="CF93" i="8" s="1"/>
  <c r="BK92" i="8"/>
  <c r="DW92" i="8" s="1"/>
  <c r="CQ92" i="8" s="1"/>
  <c r="AL92" i="8"/>
  <c r="CX92" i="8" s="1"/>
  <c r="BR92" i="8" s="1"/>
  <c r="AR91" i="8"/>
  <c r="DD91" i="8" s="1"/>
  <c r="BX91" i="8" s="1"/>
  <c r="BD90" i="8"/>
  <c r="DP90" i="8" s="1"/>
  <c r="CJ90" i="8" s="1"/>
  <c r="BK89" i="8"/>
  <c r="DW89" i="8" s="1"/>
  <c r="CQ89" i="8" s="1"/>
  <c r="AQ89" i="8"/>
  <c r="DC89" i="8" s="1"/>
  <c r="BW89" i="8" s="1"/>
  <c r="AW88" i="8"/>
  <c r="DI88" i="8" s="1"/>
  <c r="CC88" i="8" s="1"/>
  <c r="BC87" i="8"/>
  <c r="DO87" i="8" s="1"/>
  <c r="CI87" i="8" s="1"/>
  <c r="AK87" i="8"/>
  <c r="CW87" i="8" s="1"/>
  <c r="BQ87" i="8" s="1"/>
  <c r="AR86" i="8"/>
  <c r="DD86" i="8" s="1"/>
  <c r="BX86" i="8" s="1"/>
  <c r="BC85" i="8"/>
  <c r="DO85" i="8" s="1"/>
  <c r="CI85" i="8" s="1"/>
  <c r="BI84" i="8"/>
  <c r="DU84" i="8" s="1"/>
  <c r="CO84" i="8" s="1"/>
  <c r="AJ84" i="8"/>
  <c r="CV84" i="8" s="1"/>
  <c r="BP84" i="8" s="1"/>
  <c r="AX83" i="8"/>
  <c r="DJ83" i="8" s="1"/>
  <c r="CD83" i="8" s="1"/>
  <c r="BB82" i="8"/>
  <c r="DN82" i="8" s="1"/>
  <c r="CH82" i="8" s="1"/>
  <c r="AI82" i="8"/>
  <c r="CU82" i="8" s="1"/>
  <c r="AO81" i="8"/>
  <c r="DA81" i="8" s="1"/>
  <c r="BU81" i="8" s="1"/>
  <c r="AV80" i="8"/>
  <c r="DH80" i="8" s="1"/>
  <c r="CB80" i="8" s="1"/>
  <c r="BH79" i="8"/>
  <c r="DT79" i="8" s="1"/>
  <c r="CN79" i="8" s="1"/>
  <c r="AN79" i="8"/>
  <c r="CZ79" i="8" s="1"/>
  <c r="BT79" i="8" s="1"/>
  <c r="BB78" i="8"/>
  <c r="DN78" i="8" s="1"/>
  <c r="CH78" i="8" s="1"/>
  <c r="BK77" i="8"/>
  <c r="DW77" i="8" s="1"/>
  <c r="CQ77" i="8" s="1"/>
  <c r="AQ77" i="8"/>
  <c r="DC77" i="8" s="1"/>
  <c r="BW77" i="8" s="1"/>
  <c r="BG76" i="8"/>
  <c r="DS76" i="8" s="1"/>
  <c r="CM76" i="8" s="1"/>
  <c r="AN76" i="8"/>
  <c r="CZ76" i="8" s="1"/>
  <c r="BT76" i="8" s="1"/>
  <c r="BE75" i="8"/>
  <c r="DQ75" i="8" s="1"/>
  <c r="CK75" i="8" s="1"/>
  <c r="AL75" i="8"/>
  <c r="CX75" i="8" s="1"/>
  <c r="BR75" i="8" s="1"/>
  <c r="AX74" i="8"/>
  <c r="DJ74" i="8" s="1"/>
  <c r="CD74" i="8" s="1"/>
  <c r="AI74" i="8"/>
  <c r="CU74" i="8" s="1"/>
  <c r="AU73" i="8"/>
  <c r="DG73" i="8" s="1"/>
  <c r="CA73" i="8" s="1"/>
  <c r="BK72" i="8"/>
  <c r="DW72" i="8" s="1"/>
  <c r="CQ72" i="8" s="1"/>
  <c r="AS72" i="8"/>
  <c r="DE72" i="8" s="1"/>
  <c r="BY72" i="8" s="1"/>
  <c r="BE71" i="8"/>
  <c r="DQ71" i="8" s="1"/>
  <c r="CK71" i="8" s="1"/>
  <c r="AP71" i="8"/>
  <c r="DB71" i="8" s="1"/>
  <c r="BV71" i="8" s="1"/>
  <c r="BA70" i="8"/>
  <c r="DM70" i="8" s="1"/>
  <c r="CG70" i="8" s="1"/>
  <c r="AM70" i="8"/>
  <c r="CY70" i="8" s="1"/>
  <c r="BS70" i="8" s="1"/>
  <c r="AX69" i="8"/>
  <c r="DJ69" i="8" s="1"/>
  <c r="CD69" i="8" s="1"/>
  <c r="BJ68" i="8"/>
  <c r="DV68" i="8" s="1"/>
  <c r="CP68" i="8" s="1"/>
  <c r="AV68" i="8"/>
  <c r="DH68" i="8" s="1"/>
  <c r="CB68" i="8" s="1"/>
  <c r="BH67" i="8"/>
  <c r="DT67" i="8" s="1"/>
  <c r="CN67" i="8" s="1"/>
  <c r="AS67" i="8"/>
  <c r="DE67" i="8" s="1"/>
  <c r="BY67" i="8" s="1"/>
  <c r="BE66" i="8"/>
  <c r="DQ66" i="8" s="1"/>
  <c r="CK66" i="8" s="1"/>
  <c r="AM66" i="8"/>
  <c r="CY66" i="8" s="1"/>
  <c r="BS66" i="8" s="1"/>
  <c r="BC65" i="8"/>
  <c r="DO65" i="8" s="1"/>
  <c r="CI65" i="8" s="1"/>
  <c r="AK65" i="8"/>
  <c r="CW65" i="8" s="1"/>
  <c r="BQ65" i="8" s="1"/>
  <c r="AZ64" i="8"/>
  <c r="DL64" i="8" s="1"/>
  <c r="CF64" i="8" s="1"/>
  <c r="BK63" i="8"/>
  <c r="DW63" i="8" s="1"/>
  <c r="CQ63" i="8" s="1"/>
  <c r="AS63" i="8"/>
  <c r="DE63" i="8" s="1"/>
  <c r="BY63" i="8" s="1"/>
  <c r="BI62" i="8"/>
  <c r="DU62" i="8" s="1"/>
  <c r="CO62" i="8" s="1"/>
  <c r="AQ62" i="8"/>
  <c r="DC62" i="8" s="1"/>
  <c r="BW62" i="8" s="1"/>
  <c r="BF61" i="8"/>
  <c r="DR61" i="8" s="1"/>
  <c r="CL61" i="8" s="1"/>
  <c r="AO61" i="8"/>
  <c r="DA61" i="8" s="1"/>
  <c r="BU61" i="8" s="1"/>
  <c r="BG60" i="8"/>
  <c r="DS60" i="8" s="1"/>
  <c r="CM60" i="8" s="1"/>
  <c r="AQ60" i="8"/>
  <c r="DC60" i="8" s="1"/>
  <c r="BW60" i="8" s="1"/>
  <c r="BH59" i="8"/>
  <c r="DT59" i="8" s="1"/>
  <c r="CN59" i="8" s="1"/>
  <c r="AT59" i="8"/>
  <c r="DF59" i="8" s="1"/>
  <c r="BZ59" i="8" s="1"/>
  <c r="BH58" i="8"/>
  <c r="DT58" i="8" s="1"/>
  <c r="CN58" i="8" s="1"/>
  <c r="AV58" i="8"/>
  <c r="DH58" i="8" s="1"/>
  <c r="CB58" i="8" s="1"/>
  <c r="AI58" i="8"/>
  <c r="CU58" i="8" s="1"/>
  <c r="AW57" i="8"/>
  <c r="DI57" i="8" s="1"/>
  <c r="CC57" i="8" s="1"/>
  <c r="AI57" i="8"/>
  <c r="CU57" i="8" s="1"/>
  <c r="BA56" i="8"/>
  <c r="DM56" i="8" s="1"/>
  <c r="CG56" i="8" s="1"/>
  <c r="AK56" i="8"/>
  <c r="CW56" i="8" s="1"/>
  <c r="BQ56" i="8" s="1"/>
  <c r="BB55" i="8"/>
  <c r="DN55" i="8" s="1"/>
  <c r="CH55" i="8" s="1"/>
  <c r="AO55" i="8"/>
  <c r="DA55" i="8" s="1"/>
  <c r="BU55" i="8" s="1"/>
  <c r="BD54" i="8"/>
  <c r="DP54" i="8" s="1"/>
  <c r="CJ54" i="8" s="1"/>
  <c r="AP54" i="8"/>
  <c r="DB54" i="8" s="1"/>
  <c r="BV54" i="8" s="1"/>
  <c r="BG53" i="8"/>
  <c r="DS53" i="8" s="1"/>
  <c r="CM53" i="8" s="1"/>
  <c r="AQ53" i="8"/>
  <c r="DC53" i="8" s="1"/>
  <c r="BW53" i="8" s="1"/>
  <c r="BI52" i="8"/>
  <c r="DU52" i="8" s="1"/>
  <c r="CO52" i="8" s="1"/>
  <c r="AU52" i="8"/>
  <c r="DG52" i="8" s="1"/>
  <c r="CA52" i="8" s="1"/>
  <c r="BK51" i="8"/>
  <c r="DW51" i="8" s="1"/>
  <c r="CQ51" i="8" s="1"/>
  <c r="AY51" i="8"/>
  <c r="DK51" i="8" s="1"/>
  <c r="CE51" i="8" s="1"/>
  <c r="AN51" i="8"/>
  <c r="CZ51" i="8" s="1"/>
  <c r="BT51" i="8" s="1"/>
  <c r="BD50" i="8"/>
  <c r="DP50" i="8" s="1"/>
  <c r="CJ50" i="8" s="1"/>
  <c r="AS50" i="8"/>
  <c r="DE50" i="8" s="1"/>
  <c r="BY50" i="8" s="1"/>
  <c r="BK49" i="8"/>
  <c r="DW49" i="8" s="1"/>
  <c r="CQ49" i="8" s="1"/>
  <c r="AW49" i="8"/>
  <c r="DI49" i="8" s="1"/>
  <c r="CC49" i="8" s="1"/>
  <c r="AL49" i="8"/>
  <c r="CX49" i="8" s="1"/>
  <c r="BR49" i="8" s="1"/>
  <c r="BE48" i="8"/>
  <c r="DQ48" i="8" s="1"/>
  <c r="CK48" i="8" s="1"/>
  <c r="AQ48" i="8"/>
  <c r="DC48" i="8" s="1"/>
  <c r="BW48" i="8" s="1"/>
  <c r="BI47" i="8"/>
  <c r="DU47" i="8" s="1"/>
  <c r="CO47" i="8" s="1"/>
  <c r="AX47" i="8"/>
  <c r="DJ47" i="8" s="1"/>
  <c r="CD47" i="8" s="1"/>
  <c r="AJ47" i="8"/>
  <c r="CV47" i="8" s="1"/>
  <c r="BP47" i="8" s="1"/>
  <c r="BC46" i="8"/>
  <c r="DO46" i="8" s="1"/>
  <c r="CI46" i="8" s="1"/>
  <c r="AQ46" i="8"/>
  <c r="DC46" i="8" s="1"/>
  <c r="BW46" i="8" s="1"/>
  <c r="BH45" i="8"/>
  <c r="DT45" i="8" s="1"/>
  <c r="CN45" i="8" s="1"/>
  <c r="AV45" i="8"/>
  <c r="DH45" i="8" s="1"/>
  <c r="CB45" i="8" s="1"/>
  <c r="AK45" i="8"/>
  <c r="CW45" i="8" s="1"/>
  <c r="BQ45" i="8" s="1"/>
  <c r="BA44" i="8"/>
  <c r="DM44" i="8" s="1"/>
  <c r="CG44" i="8" s="1"/>
  <c r="AP44" i="8"/>
  <c r="DB44" i="8" s="1"/>
  <c r="BV44" i="8" s="1"/>
  <c r="BH43" i="8"/>
  <c r="DT43" i="8" s="1"/>
  <c r="CN43" i="8" s="1"/>
  <c r="AU43" i="8"/>
  <c r="DG43" i="8" s="1"/>
  <c r="CA43" i="8" s="1"/>
  <c r="AI43" i="8"/>
  <c r="CU43" i="8" s="1"/>
  <c r="BB42" i="8"/>
  <c r="DN42" i="8" s="1"/>
  <c r="CH42" i="8" s="1"/>
  <c r="AN42" i="8"/>
  <c r="CZ42" i="8" s="1"/>
  <c r="BT42" i="8" s="1"/>
  <c r="BG41" i="8"/>
  <c r="DS41" i="8" s="1"/>
  <c r="CM41" i="8" s="1"/>
  <c r="AU41" i="8"/>
  <c r="DG41" i="8" s="1"/>
  <c r="CA41" i="8" s="1"/>
  <c r="BK40" i="8"/>
  <c r="DW40" i="8" s="1"/>
  <c r="CQ40" i="8" s="1"/>
  <c r="AZ40" i="8"/>
  <c r="DL40" i="8" s="1"/>
  <c r="CF40" i="8" s="1"/>
  <c r="AO40" i="8"/>
  <c r="DA40" i="8" s="1"/>
  <c r="BU40" i="8" s="1"/>
  <c r="BE39" i="8"/>
  <c r="DQ39" i="8" s="1"/>
  <c r="CK39" i="8" s="1"/>
  <c r="AS39" i="8"/>
  <c r="DE39" i="8" s="1"/>
  <c r="BY39" i="8" s="1"/>
  <c r="BL38" i="8"/>
  <c r="DX38" i="8" s="1"/>
  <c r="CR38" i="8" s="1"/>
  <c r="AX38" i="8"/>
  <c r="DJ38" i="8" s="1"/>
  <c r="CD38" i="8" s="1"/>
  <c r="AM38" i="8"/>
  <c r="CY38" i="8" s="1"/>
  <c r="BS38" i="8" s="1"/>
  <c r="BE37" i="8"/>
  <c r="DQ37" i="8" s="1"/>
  <c r="CK37" i="8" s="1"/>
  <c r="AR37" i="8"/>
  <c r="DD37" i="8" s="1"/>
  <c r="BX37" i="8" s="1"/>
  <c r="BJ36" i="8"/>
  <c r="DV36" i="8" s="1"/>
  <c r="CP36" i="8" s="1"/>
  <c r="AY36" i="8"/>
  <c r="DK36" i="8" s="1"/>
  <c r="CE36" i="8" s="1"/>
  <c r="AK36" i="8"/>
  <c r="CW36" i="8" s="1"/>
  <c r="BQ36" i="8" s="1"/>
  <c r="BD35" i="8"/>
  <c r="DP35" i="8" s="1"/>
  <c r="CJ35" i="8" s="1"/>
  <c r="AR35" i="8"/>
  <c r="DD35" i="8" s="1"/>
  <c r="BX35" i="8" s="1"/>
  <c r="BI34" i="8"/>
  <c r="DU34" i="8" s="1"/>
  <c r="CO34" i="8" s="1"/>
  <c r="AW34" i="8"/>
  <c r="DI34" i="8" s="1"/>
  <c r="CC34" i="8" s="1"/>
  <c r="AL34" i="8"/>
  <c r="CX34" i="8" s="1"/>
  <c r="BR34" i="8" s="1"/>
  <c r="BB33" i="8"/>
  <c r="DN33" i="8" s="1"/>
  <c r="CH33" i="8" s="1"/>
  <c r="AQ33" i="8"/>
  <c r="DC33" i="8" s="1"/>
  <c r="BW33" i="8" s="1"/>
  <c r="BI32" i="8"/>
  <c r="DU32" i="8" s="1"/>
  <c r="CO32" i="8" s="1"/>
  <c r="AU32" i="8"/>
  <c r="DG32" i="8" s="1"/>
  <c r="CA32" i="8" s="1"/>
  <c r="AJ32" i="8"/>
  <c r="CV32" i="8" s="1"/>
  <c r="BP32" i="8" s="1"/>
  <c r="BC31" i="8"/>
  <c r="DO31" i="8" s="1"/>
  <c r="CI31" i="8" s="1"/>
  <c r="AO31" i="8"/>
  <c r="DA31" i="8" s="1"/>
  <c r="BU31" i="8" s="1"/>
  <c r="BG30" i="8"/>
  <c r="DS30" i="8" s="1"/>
  <c r="CM30" i="8" s="1"/>
  <c r="AV30" i="8"/>
  <c r="DH30" i="8" s="1"/>
  <c r="CB30" i="8" s="1"/>
  <c r="BL29" i="8"/>
  <c r="DX29" i="8" s="1"/>
  <c r="CR29" i="8" s="1"/>
  <c r="BA29" i="8"/>
  <c r="DM29" i="8" s="1"/>
  <c r="CG29" i="8" s="1"/>
  <c r="AO29" i="8"/>
  <c r="DA29" i="8" s="1"/>
  <c r="BU29" i="8" s="1"/>
  <c r="BF28" i="8"/>
  <c r="DR28" i="8" s="1"/>
  <c r="CL28" i="8" s="1"/>
  <c r="AT28" i="8"/>
  <c r="DF28" i="8" s="1"/>
  <c r="BZ28" i="8" s="1"/>
  <c r="AI28" i="8"/>
  <c r="CU28" i="8" s="1"/>
  <c r="AY27" i="8"/>
  <c r="DK27" i="8" s="1"/>
  <c r="CE27" i="8" s="1"/>
  <c r="AN27" i="8"/>
  <c r="CZ27" i="8" s="1"/>
  <c r="BT27" i="8" s="1"/>
  <c r="BF26" i="8"/>
  <c r="DR26" i="8" s="1"/>
  <c r="CL26" i="8" s="1"/>
  <c r="AS26" i="8"/>
  <c r="DE26" i="8" s="1"/>
  <c r="BY26" i="8" s="1"/>
  <c r="BK25" i="8"/>
  <c r="DW25" i="8" s="1"/>
  <c r="CQ25" i="8" s="1"/>
  <c r="AZ25" i="8"/>
  <c r="DL25" i="8" s="1"/>
  <c r="CF25" i="8" s="1"/>
  <c r="AL25" i="8"/>
  <c r="CX25" i="8" s="1"/>
  <c r="BR25" i="8" s="1"/>
  <c r="BE24" i="8"/>
  <c r="DQ24" i="8" s="1"/>
  <c r="CK24" i="8" s="1"/>
  <c r="AS24" i="8"/>
  <c r="DE24" i="8" s="1"/>
  <c r="BY24" i="8" s="1"/>
  <c r="BI23" i="8"/>
  <c r="DU23" i="8" s="1"/>
  <c r="CO23" i="8" s="1"/>
  <c r="AX23" i="8"/>
  <c r="DJ23" i="8" s="1"/>
  <c r="CD23" i="8" s="1"/>
  <c r="AM23" i="8"/>
  <c r="CY23" i="8" s="1"/>
  <c r="BS23" i="8" s="1"/>
  <c r="BC22" i="8"/>
  <c r="DO22" i="8" s="1"/>
  <c r="CI22" i="8" s="1"/>
  <c r="AQ22" i="8"/>
  <c r="DC22" i="8" s="1"/>
  <c r="BW22" i="8" s="1"/>
  <c r="BJ21" i="8"/>
  <c r="DV21" i="8" s="1"/>
  <c r="CP21" i="8" s="1"/>
  <c r="AV21" i="8"/>
  <c r="DH21" i="8" s="1"/>
  <c r="CB21" i="8" s="1"/>
  <c r="AK21" i="8"/>
  <c r="CW21" i="8" s="1"/>
  <c r="BQ21" i="8" s="1"/>
  <c r="BC20" i="8"/>
  <c r="DO20" i="8" s="1"/>
  <c r="CI20" i="8" s="1"/>
  <c r="AP20" i="8"/>
  <c r="DB20" i="8" s="1"/>
  <c r="BV20" i="8" s="1"/>
  <c r="BH19" i="8"/>
  <c r="DT19" i="8" s="1"/>
  <c r="CN19" i="8" s="1"/>
  <c r="AW19" i="8"/>
  <c r="DI19" i="8" s="1"/>
  <c r="CC19" i="8" s="1"/>
  <c r="AI19" i="8"/>
  <c r="CU19" i="8" s="1"/>
  <c r="BB18" i="8"/>
  <c r="DN18" i="8" s="1"/>
  <c r="CH18" i="8" s="1"/>
  <c r="AP18" i="8"/>
  <c r="DB18" i="8" s="1"/>
  <c r="BV18" i="8" s="1"/>
  <c r="BG17" i="8"/>
  <c r="DS17" i="8" s="1"/>
  <c r="CM17" i="8" s="1"/>
  <c r="AU17" i="8"/>
  <c r="DG17" i="8" s="1"/>
  <c r="CA17" i="8" s="1"/>
  <c r="AJ17" i="8"/>
  <c r="CV17" i="8" s="1"/>
  <c r="BP17" i="8" s="1"/>
  <c r="AZ16" i="8"/>
  <c r="DL16" i="8" s="1"/>
  <c r="CF16" i="8" s="1"/>
  <c r="AO16" i="8"/>
  <c r="DA16" i="8" s="1"/>
  <c r="BU16" i="8" s="1"/>
  <c r="BG15" i="8"/>
  <c r="DS15" i="8" s="1"/>
  <c r="CM15" i="8" s="1"/>
  <c r="AS15" i="8"/>
  <c r="DE15" i="8" s="1"/>
  <c r="BY15" i="8" s="1"/>
  <c r="BL14" i="8"/>
  <c r="DX14" i="8" s="1"/>
  <c r="CR14" i="8" s="1"/>
  <c r="BA14" i="8"/>
  <c r="DM14" i="8" s="1"/>
  <c r="CG14" i="8" s="1"/>
  <c r="AM14" i="8"/>
  <c r="CY14" i="8" s="1"/>
  <c r="BS14" i="8" s="1"/>
  <c r="BE13" i="8"/>
  <c r="DQ13" i="8" s="1"/>
  <c r="CK13" i="8" s="1"/>
  <c r="AT13" i="8"/>
  <c r="DF13" i="8" s="1"/>
  <c r="BZ13" i="8" s="1"/>
  <c r="BJ12" i="8"/>
  <c r="DV12" i="8" s="1"/>
  <c r="CP12" i="8" s="1"/>
  <c r="AY12" i="8"/>
  <c r="DK12" i="8" s="1"/>
  <c r="CE12" i="8" s="1"/>
  <c r="AM12" i="8"/>
  <c r="CY12" i="8" s="1"/>
  <c r="BS12" i="8" s="1"/>
  <c r="BD11" i="8"/>
  <c r="DP11" i="8" s="1"/>
  <c r="CJ11" i="8" s="1"/>
  <c r="AR11" i="8"/>
  <c r="DD11" i="8" s="1"/>
  <c r="BX11" i="8" s="1"/>
  <c r="BK10" i="8"/>
  <c r="DW10" i="8" s="1"/>
  <c r="CQ10" i="8" s="1"/>
  <c r="AW10" i="8"/>
  <c r="DI10" i="8" s="1"/>
  <c r="CC10" i="8" s="1"/>
  <c r="AL10" i="8"/>
  <c r="CX10" i="8" s="1"/>
  <c r="BR10" i="8" s="1"/>
  <c r="BD9" i="8"/>
  <c r="DP9" i="8" s="1"/>
  <c r="CJ9" i="8" s="1"/>
  <c r="AQ9" i="8"/>
  <c r="DC9" i="8" s="1"/>
  <c r="BW9" i="8" s="1"/>
  <c r="BI8" i="8"/>
  <c r="DU8" i="8" s="1"/>
  <c r="CO8" i="8" s="1"/>
  <c r="AX8" i="8"/>
  <c r="DJ8" i="8" s="1"/>
  <c r="CD8" i="8" s="1"/>
  <c r="AJ8" i="8"/>
  <c r="CV8" i="8" s="1"/>
  <c r="BP8" i="8" s="1"/>
  <c r="BC7" i="8"/>
  <c r="DO7" i="8" s="1"/>
  <c r="CI7" i="8" s="1"/>
  <c r="AQ7" i="8"/>
  <c r="DC7" i="8" s="1"/>
  <c r="BW7" i="8" s="1"/>
  <c r="BG6" i="8"/>
  <c r="DS6" i="8" s="1"/>
  <c r="CM6" i="8" s="1"/>
  <c r="AV6" i="8"/>
  <c r="DH6" i="8" s="1"/>
  <c r="CB6" i="8" s="1"/>
  <c r="AK6" i="8"/>
  <c r="CW6" i="8" s="1"/>
  <c r="BQ6" i="8" s="1"/>
  <c r="BA5" i="8"/>
  <c r="DM5" i="8" s="1"/>
  <c r="CG5" i="8" s="1"/>
  <c r="AO5" i="8"/>
  <c r="DA5" i="8" s="1"/>
  <c r="BU5" i="8" s="1"/>
  <c r="BH4" i="8"/>
  <c r="DT4" i="8" s="1"/>
  <c r="CN4" i="8" s="1"/>
  <c r="AT4" i="8"/>
  <c r="DF4" i="8" s="1"/>
  <c r="BZ4" i="8" s="1"/>
  <c r="AI4" i="8"/>
  <c r="CU4" i="8" s="1"/>
  <c r="BA3" i="8"/>
  <c r="DM3" i="8" s="1"/>
  <c r="CG3" i="8" s="1"/>
  <c r="AN3" i="8"/>
  <c r="CZ3" i="8" s="1"/>
  <c r="BT3" i="8" s="1"/>
  <c r="BA102" i="8"/>
  <c r="DM102" i="8" s="1"/>
  <c r="CG102" i="8" s="1"/>
  <c r="BH101" i="8"/>
  <c r="DT101" i="8" s="1"/>
  <c r="CN101" i="8" s="1"/>
  <c r="BL100" i="8"/>
  <c r="DX100" i="8" s="1"/>
  <c r="CR100" i="8" s="1"/>
  <c r="BL99" i="8"/>
  <c r="DX99" i="8" s="1"/>
  <c r="CR99" i="8" s="1"/>
  <c r="AT99" i="8"/>
  <c r="DF99" i="8" s="1"/>
  <c r="BZ99" i="8" s="1"/>
  <c r="AZ98" i="8"/>
  <c r="DL98" i="8" s="1"/>
  <c r="CF98" i="8" s="1"/>
  <c r="BK97" i="8"/>
  <c r="DW97" i="8" s="1"/>
  <c r="CQ97" i="8" s="1"/>
  <c r="AM97" i="8"/>
  <c r="CY97" i="8" s="1"/>
  <c r="BS97" i="8" s="1"/>
  <c r="AT96" i="8"/>
  <c r="DF96" i="8" s="1"/>
  <c r="BZ96" i="8" s="1"/>
  <c r="BD95" i="8"/>
  <c r="DP95" i="8" s="1"/>
  <c r="CJ95" i="8" s="1"/>
  <c r="BI94" i="8"/>
  <c r="DU94" i="8" s="1"/>
  <c r="CO94" i="8" s="1"/>
  <c r="AR94" i="8"/>
  <c r="DD94" i="8" s="1"/>
  <c r="BX94" i="8" s="1"/>
  <c r="AW93" i="8"/>
  <c r="DI93" i="8" s="1"/>
  <c r="CC93" i="8" s="1"/>
  <c r="BD92" i="8"/>
  <c r="DP92" i="8" s="1"/>
  <c r="CJ92" i="8" s="1"/>
  <c r="AK92" i="8"/>
  <c r="CW92" i="8" s="1"/>
  <c r="BQ92" i="8" s="1"/>
  <c r="AQ91" i="8"/>
  <c r="DC91" i="8" s="1"/>
  <c r="BW91" i="8" s="1"/>
  <c r="BB90" i="8"/>
  <c r="DN90" i="8" s="1"/>
  <c r="CH90" i="8" s="1"/>
  <c r="BJ89" i="8"/>
  <c r="DV89" i="8" s="1"/>
  <c r="CP89" i="8" s="1"/>
  <c r="AL89" i="8"/>
  <c r="CX89" i="8" s="1"/>
  <c r="BR89" i="8" s="1"/>
  <c r="AV88" i="8"/>
  <c r="DH88" i="8" s="1"/>
  <c r="CB88" i="8" s="1"/>
  <c r="BB87" i="8"/>
  <c r="DN87" i="8" s="1"/>
  <c r="CH87" i="8" s="1"/>
  <c r="AJ87" i="8"/>
  <c r="CV87" i="8" s="1"/>
  <c r="BP87" i="8" s="1"/>
  <c r="AQ86" i="8"/>
  <c r="DC86" i="8" s="1"/>
  <c r="BW86" i="8" s="1"/>
  <c r="AV85" i="8"/>
  <c r="DH85" i="8" s="1"/>
  <c r="CB85" i="8" s="1"/>
  <c r="BF84" i="8"/>
  <c r="DR84" i="8" s="1"/>
  <c r="CL84" i="8" s="1"/>
  <c r="BL83" i="8"/>
  <c r="DX83" i="8" s="1"/>
  <c r="CR83" i="8" s="1"/>
  <c r="AS83" i="8"/>
  <c r="DE83" i="8" s="1"/>
  <c r="BY83" i="8" s="1"/>
  <c r="AZ82" i="8"/>
  <c r="DL82" i="8" s="1"/>
  <c r="CF82" i="8" s="1"/>
  <c r="BF81" i="8"/>
  <c r="DR81" i="8" s="1"/>
  <c r="CL81" i="8" s="1"/>
  <c r="AN81" i="8"/>
  <c r="CZ81" i="8" s="1"/>
  <c r="BT81" i="8" s="1"/>
  <c r="AT80" i="8"/>
  <c r="DF80" i="8" s="1"/>
  <c r="BZ80" i="8" s="1"/>
  <c r="BG79" i="8"/>
  <c r="DS79" i="8" s="1"/>
  <c r="CM79" i="8" s="1"/>
  <c r="AM79" i="8"/>
  <c r="CY79" i="8" s="1"/>
  <c r="BS79" i="8" s="1"/>
  <c r="AU78" i="8"/>
  <c r="DG78" i="8" s="1"/>
  <c r="CA78" i="8" s="1"/>
  <c r="BJ77" i="8"/>
  <c r="DV77" i="8" s="1"/>
  <c r="CP77" i="8" s="1"/>
  <c r="AP77" i="8"/>
  <c r="DB77" i="8" s="1"/>
  <c r="BV77" i="8" s="1"/>
  <c r="BE76" i="8"/>
  <c r="DQ76" i="8" s="1"/>
  <c r="CK76" i="8" s="1"/>
  <c r="AM76" i="8"/>
  <c r="CY76" i="8" s="1"/>
  <c r="BS76" i="8" s="1"/>
  <c r="AY75" i="8"/>
  <c r="DK75" i="8" s="1"/>
  <c r="CE75" i="8" s="1"/>
  <c r="AK75" i="8"/>
  <c r="CW75" i="8" s="1"/>
  <c r="BQ75" i="8" s="1"/>
  <c r="AW74" i="8"/>
  <c r="DI74" i="8" s="1"/>
  <c r="CC74" i="8" s="1"/>
  <c r="BL73" i="8"/>
  <c r="DX73" i="8" s="1"/>
  <c r="CR73" i="8" s="1"/>
  <c r="AT73" i="8"/>
  <c r="DF73" i="8" s="1"/>
  <c r="BZ73" i="8" s="1"/>
  <c r="BE72" i="8"/>
  <c r="DQ72" i="8" s="1"/>
  <c r="CK72" i="8" s="1"/>
  <c r="AQ72" i="8"/>
  <c r="DC72" i="8" s="1"/>
  <c r="BW72" i="8" s="1"/>
  <c r="BB71" i="8"/>
  <c r="DN71" i="8" s="1"/>
  <c r="CH71" i="8" s="1"/>
  <c r="AO71" i="8"/>
  <c r="DA71" i="8" s="1"/>
  <c r="BU71" i="8" s="1"/>
  <c r="AZ70" i="8"/>
  <c r="DL70" i="8" s="1"/>
  <c r="CF70" i="8" s="1"/>
  <c r="BL69" i="8"/>
  <c r="DX69" i="8" s="1"/>
  <c r="CR69" i="8" s="1"/>
  <c r="AW69" i="8"/>
  <c r="DI69" i="8" s="1"/>
  <c r="CC69" i="8" s="1"/>
  <c r="BI68" i="8"/>
  <c r="DU68" i="8" s="1"/>
  <c r="CO68" i="8" s="1"/>
  <c r="AU68" i="8"/>
  <c r="DG68" i="8" s="1"/>
  <c r="CA68" i="8" s="1"/>
  <c r="BG67" i="8"/>
  <c r="DS67" i="8" s="1"/>
  <c r="CM67" i="8" s="1"/>
  <c r="AO67" i="8"/>
  <c r="DA67" i="8" s="1"/>
  <c r="BU67" i="8" s="1"/>
  <c r="BD66" i="8"/>
  <c r="DP66" i="8" s="1"/>
  <c r="CJ66" i="8" s="1"/>
  <c r="AK66" i="8"/>
  <c r="CW66" i="8" s="1"/>
  <c r="BQ66" i="8" s="1"/>
  <c r="BB65" i="8"/>
  <c r="DN65" i="8" s="1"/>
  <c r="CH65" i="8" s="1"/>
  <c r="AI65" i="8"/>
  <c r="CU65" i="8" s="1"/>
  <c r="AU64" i="8"/>
  <c r="DG64" i="8" s="1"/>
  <c r="CA64" i="8" s="1"/>
  <c r="BJ63" i="8"/>
  <c r="DV63" i="8" s="1"/>
  <c r="CP63" i="8" s="1"/>
  <c r="AR63" i="8"/>
  <c r="DD63" i="8" s="1"/>
  <c r="BX63" i="8" s="1"/>
  <c r="BG62" i="8"/>
  <c r="DS62" i="8" s="1"/>
  <c r="CM62" i="8" s="1"/>
  <c r="AO62" i="8"/>
  <c r="DA62" i="8" s="1"/>
  <c r="BU62" i="8" s="1"/>
  <c r="BA61" i="8"/>
  <c r="DM61" i="8" s="1"/>
  <c r="CG61" i="8" s="1"/>
  <c r="AN61" i="8"/>
  <c r="CZ61" i="8" s="1"/>
  <c r="BT61" i="8" s="1"/>
  <c r="BE60" i="8"/>
  <c r="DQ60" i="8" s="1"/>
  <c r="CK60" i="8" s="1"/>
  <c r="AO60" i="8"/>
  <c r="DA60" i="8" s="1"/>
  <c r="BU60" i="8" s="1"/>
  <c r="BF59" i="8"/>
  <c r="DR59" i="8" s="1"/>
  <c r="CL59" i="8" s="1"/>
  <c r="AS59" i="8"/>
  <c r="DE59" i="8" s="1"/>
  <c r="BY59" i="8" s="1"/>
  <c r="BG58" i="8"/>
  <c r="DS58" i="8" s="1"/>
  <c r="CM58" i="8" s="1"/>
  <c r="AU58" i="8"/>
  <c r="DG58" i="8" s="1"/>
  <c r="CA58" i="8" s="1"/>
  <c r="BK57" i="8"/>
  <c r="DW57" i="8" s="1"/>
  <c r="CQ57" i="8" s="1"/>
  <c r="AV57" i="8"/>
  <c r="DH57" i="8" s="1"/>
  <c r="CB57" i="8" s="1"/>
  <c r="BL56" i="8"/>
  <c r="DX56" i="8" s="1"/>
  <c r="CR56" i="8" s="1"/>
  <c r="AZ56" i="8"/>
  <c r="DL56" i="8" s="1"/>
  <c r="CF56" i="8" s="1"/>
  <c r="AJ56" i="8"/>
  <c r="CV56" i="8" s="1"/>
  <c r="BP56" i="8" s="1"/>
  <c r="BA55" i="8"/>
  <c r="DM55" i="8" s="1"/>
  <c r="CG55" i="8" s="1"/>
  <c r="AM55" i="8"/>
  <c r="CY55" i="8" s="1"/>
  <c r="BS55" i="8" s="1"/>
  <c r="BC54" i="8"/>
  <c r="DO54" i="8" s="1"/>
  <c r="CI54" i="8" s="1"/>
  <c r="AO54" i="8"/>
  <c r="DA54" i="8" s="1"/>
  <c r="BU54" i="8" s="1"/>
  <c r="BF53" i="8"/>
  <c r="DR53" i="8" s="1"/>
  <c r="CL53" i="8" s="1"/>
  <c r="AP53" i="8"/>
  <c r="DB53" i="8" s="1"/>
  <c r="BV53" i="8" s="1"/>
  <c r="BH52" i="8"/>
  <c r="DT52" i="8" s="1"/>
  <c r="CN52" i="8" s="1"/>
  <c r="AT52" i="8"/>
  <c r="DF52" i="8" s="1"/>
  <c r="BZ52" i="8" s="1"/>
  <c r="BI51" i="8"/>
  <c r="DU51" i="8" s="1"/>
  <c r="CO51" i="8" s="1"/>
  <c r="AX51" i="8"/>
  <c r="DJ51" i="8" s="1"/>
  <c r="CD51" i="8" s="1"/>
  <c r="AM51" i="8"/>
  <c r="CY51" i="8" s="1"/>
  <c r="BS51" i="8" s="1"/>
  <c r="BC50" i="8"/>
  <c r="DO50" i="8" s="1"/>
  <c r="CI50" i="8" s="1"/>
  <c r="AQ50" i="8"/>
  <c r="DC50" i="8" s="1"/>
  <c r="BW50" i="8" s="1"/>
  <c r="BJ49" i="8"/>
  <c r="DV49" i="8" s="1"/>
  <c r="CP49" i="8" s="1"/>
  <c r="AV49" i="8"/>
  <c r="DH49" i="8" s="1"/>
  <c r="CB49" i="8" s="1"/>
  <c r="AK49" i="8"/>
  <c r="CW49" i="8" s="1"/>
  <c r="BQ49" i="8" s="1"/>
  <c r="BC48" i="8"/>
  <c r="DO48" i="8" s="1"/>
  <c r="CI48" i="8" s="1"/>
  <c r="AP48" i="8"/>
  <c r="DB48" i="8" s="1"/>
  <c r="BV48" i="8" s="1"/>
  <c r="BH47" i="8"/>
  <c r="DT47" i="8" s="1"/>
  <c r="CN47" i="8" s="1"/>
  <c r="AW47" i="8"/>
  <c r="DI47" i="8" s="1"/>
  <c r="CC47" i="8" s="1"/>
  <c r="AI47" i="8"/>
  <c r="CU47" i="8" s="1"/>
  <c r="BB46" i="8"/>
  <c r="DN46" i="8" s="1"/>
  <c r="CH46" i="8" s="1"/>
  <c r="AP46" i="8"/>
  <c r="DB46" i="8" s="1"/>
  <c r="BV46" i="8" s="1"/>
  <c r="BG45" i="8"/>
  <c r="DS45" i="8" s="1"/>
  <c r="CM45" i="8" s="1"/>
  <c r="AU45" i="8"/>
  <c r="DG45" i="8" s="1"/>
  <c r="CA45" i="8" s="1"/>
  <c r="AJ45" i="8"/>
  <c r="CV45" i="8" s="1"/>
  <c r="BP45" i="8" s="1"/>
  <c r="AZ44" i="8"/>
  <c r="DL44" i="8" s="1"/>
  <c r="CF44" i="8" s="1"/>
  <c r="AO44" i="8"/>
  <c r="DA44" i="8" s="1"/>
  <c r="BU44" i="8" s="1"/>
  <c r="BG43" i="8"/>
  <c r="DS43" i="8" s="1"/>
  <c r="CM43" i="8" s="1"/>
  <c r="AS43" i="8"/>
  <c r="DE43" i="8" s="1"/>
  <c r="BY43" i="8" s="1"/>
  <c r="BL42" i="8"/>
  <c r="DX42" i="8" s="1"/>
  <c r="CR42" i="8" s="1"/>
  <c r="BA42" i="8"/>
  <c r="DM42" i="8" s="1"/>
  <c r="CG42" i="8" s="1"/>
  <c r="AM42" i="8"/>
  <c r="CY42" i="8" s="1"/>
  <c r="BS42" i="8" s="1"/>
  <c r="BE41" i="8"/>
  <c r="DQ41" i="8" s="1"/>
  <c r="CK41" i="8" s="1"/>
  <c r="AT41" i="8"/>
  <c r="DF41" i="8" s="1"/>
  <c r="BZ41" i="8" s="1"/>
  <c r="BJ40" i="8"/>
  <c r="DV40" i="8" s="1"/>
  <c r="CP40" i="8" s="1"/>
  <c r="AY40" i="8"/>
  <c r="DK40" i="8" s="1"/>
  <c r="CE40" i="8" s="1"/>
  <c r="AM40" i="8"/>
  <c r="CY40" i="8" s="1"/>
  <c r="BS40" i="8" s="1"/>
  <c r="BD39" i="8"/>
  <c r="DP39" i="8" s="1"/>
  <c r="CJ39" i="8" s="1"/>
  <c r="AR39" i="8"/>
  <c r="DD39" i="8" s="1"/>
  <c r="BX39" i="8" s="1"/>
  <c r="BK38" i="8"/>
  <c r="DW38" i="8" s="1"/>
  <c r="CQ38" i="8" s="1"/>
  <c r="AW38" i="8"/>
  <c r="DI38" i="8" s="1"/>
  <c r="CC38" i="8" s="1"/>
  <c r="AL38" i="8"/>
  <c r="CX38" i="8" s="1"/>
  <c r="BR38" i="8" s="1"/>
  <c r="BD37" i="8"/>
  <c r="DP37" i="8" s="1"/>
  <c r="CJ37" i="8" s="1"/>
  <c r="AQ37" i="8"/>
  <c r="DC37" i="8" s="1"/>
  <c r="BW37" i="8" s="1"/>
  <c r="BI36" i="8"/>
  <c r="DU36" i="8" s="1"/>
  <c r="CO36" i="8" s="1"/>
  <c r="AX36" i="8"/>
  <c r="DJ36" i="8" s="1"/>
  <c r="CD36" i="8" s="1"/>
  <c r="AJ36" i="8"/>
  <c r="CV36" i="8" s="1"/>
  <c r="BP36" i="8" s="1"/>
  <c r="BC35" i="8"/>
  <c r="DO35" i="8" s="1"/>
  <c r="CI35" i="8" s="1"/>
  <c r="AQ35" i="8"/>
  <c r="DC35" i="8" s="1"/>
  <c r="BW35" i="8" s="1"/>
  <c r="BG34" i="8"/>
  <c r="DS34" i="8" s="1"/>
  <c r="CM34" i="8" s="1"/>
  <c r="AV34" i="8"/>
  <c r="DH34" i="8" s="1"/>
  <c r="CB34" i="8" s="1"/>
  <c r="AK34" i="8"/>
  <c r="CW34" i="8" s="1"/>
  <c r="BQ34" i="8" s="1"/>
  <c r="BA33" i="8"/>
  <c r="DM33" i="8" s="1"/>
  <c r="CG33" i="8" s="1"/>
  <c r="AO33" i="8"/>
  <c r="DA33" i="8" s="1"/>
  <c r="BU33" i="8" s="1"/>
  <c r="BH32" i="8"/>
  <c r="DT32" i="8" s="1"/>
  <c r="CN32" i="8" s="1"/>
  <c r="AT32" i="8"/>
  <c r="DF32" i="8" s="1"/>
  <c r="BZ32" i="8" s="1"/>
  <c r="AI32" i="8"/>
  <c r="CU32" i="8" s="1"/>
  <c r="BA31" i="8"/>
  <c r="DM31" i="8" s="1"/>
  <c r="CG31" i="8" s="1"/>
  <c r="AN31" i="8"/>
  <c r="CZ31" i="8" s="1"/>
  <c r="BT31" i="8" s="1"/>
  <c r="BF30" i="8"/>
  <c r="DR30" i="8" s="1"/>
  <c r="CL30" i="8" s="1"/>
  <c r="AU30" i="8"/>
  <c r="DG30" i="8" s="1"/>
  <c r="CA30" i="8" s="1"/>
  <c r="BK29" i="8"/>
  <c r="DW29" i="8" s="1"/>
  <c r="CQ29" i="8" s="1"/>
  <c r="AZ29" i="8"/>
  <c r="DL29" i="8" s="1"/>
  <c r="CF29" i="8" s="1"/>
  <c r="AN29" i="8"/>
  <c r="CZ29" i="8" s="1"/>
  <c r="BT29" i="8" s="1"/>
  <c r="BE28" i="8"/>
  <c r="DQ28" i="8" s="1"/>
  <c r="CK28" i="8" s="1"/>
  <c r="AS28" i="8"/>
  <c r="DE28" i="8" s="1"/>
  <c r="BY28" i="8" s="1"/>
  <c r="BL27" i="8"/>
  <c r="DX27" i="8" s="1"/>
  <c r="CR27" i="8" s="1"/>
  <c r="AX27" i="8"/>
  <c r="DJ27" i="8" s="1"/>
  <c r="CD27" i="8" s="1"/>
  <c r="AM27" i="8"/>
  <c r="CY27" i="8" s="1"/>
  <c r="BS27" i="8" s="1"/>
  <c r="BE26" i="8"/>
  <c r="DQ26" i="8" s="1"/>
  <c r="CK26" i="8" s="1"/>
  <c r="AQ26" i="8"/>
  <c r="DC26" i="8" s="1"/>
  <c r="BW26" i="8" s="1"/>
  <c r="BJ25" i="8"/>
  <c r="DV25" i="8" s="1"/>
  <c r="CP25" i="8" s="1"/>
  <c r="AY25" i="8"/>
  <c r="DK25" i="8" s="1"/>
  <c r="CE25" i="8" s="1"/>
  <c r="AK25" i="8"/>
  <c r="CW25" i="8" s="1"/>
  <c r="BQ25" i="8" s="1"/>
  <c r="BC24" i="8"/>
  <c r="DO24" i="8" s="1"/>
  <c r="CI24" i="8" s="1"/>
  <c r="AR24" i="8"/>
  <c r="DD24" i="8" s="1"/>
  <c r="BX24" i="8" s="1"/>
  <c r="BH23" i="8"/>
  <c r="DT23" i="8" s="1"/>
  <c r="CN23" i="8" s="1"/>
  <c r="AW23" i="8"/>
  <c r="DI23" i="8" s="1"/>
  <c r="CC23" i="8" s="1"/>
  <c r="AK23" i="8"/>
  <c r="CW23" i="8" s="1"/>
  <c r="BQ23" i="8" s="1"/>
  <c r="BB22" i="8"/>
  <c r="DN22" i="8" s="1"/>
  <c r="CH22" i="8" s="1"/>
  <c r="AP22" i="8"/>
  <c r="DB22" i="8" s="1"/>
  <c r="BV22" i="8" s="1"/>
  <c r="BI21" i="8"/>
  <c r="DU21" i="8" s="1"/>
  <c r="CO21" i="8" s="1"/>
  <c r="AU21" i="8"/>
  <c r="DG21" i="8" s="1"/>
  <c r="CA21" i="8" s="1"/>
  <c r="AJ21" i="8"/>
  <c r="CV21" i="8" s="1"/>
  <c r="BP21" i="8" s="1"/>
  <c r="BB20" i="8"/>
  <c r="DN20" i="8" s="1"/>
  <c r="CH20" i="8" s="1"/>
  <c r="AO20" i="8"/>
  <c r="DA20" i="8" s="1"/>
  <c r="BU20" i="8" s="1"/>
  <c r="BG19" i="8"/>
  <c r="DS19" i="8" s="1"/>
  <c r="CM19" i="8" s="1"/>
  <c r="AV19" i="8"/>
  <c r="DH19" i="8" s="1"/>
  <c r="CB19" i="8" s="1"/>
  <c r="BL18" i="8"/>
  <c r="DX18" i="8" s="1"/>
  <c r="CR18" i="8" s="1"/>
  <c r="BA18" i="8"/>
  <c r="DM18" i="8" s="1"/>
  <c r="CG18" i="8" s="1"/>
  <c r="AO18" i="8"/>
  <c r="DA18" i="8" s="1"/>
  <c r="BU18" i="8" s="1"/>
  <c r="BE17" i="8"/>
  <c r="DQ17" i="8" s="1"/>
  <c r="CK17" i="8" s="1"/>
  <c r="AT17" i="8"/>
  <c r="DF17" i="8" s="1"/>
  <c r="BZ17" i="8" s="1"/>
  <c r="AI17" i="8"/>
  <c r="CU17" i="8" s="1"/>
  <c r="AY16" i="8"/>
  <c r="DK16" i="8" s="1"/>
  <c r="CE16" i="8" s="1"/>
  <c r="AM16" i="8"/>
  <c r="CY16" i="8" s="1"/>
  <c r="BS16" i="8" s="1"/>
  <c r="BF15" i="8"/>
  <c r="DR15" i="8" s="1"/>
  <c r="CL15" i="8" s="1"/>
  <c r="AR15" i="8"/>
  <c r="DD15" i="8" s="1"/>
  <c r="BX15" i="8" s="1"/>
  <c r="BK14" i="8"/>
  <c r="DW14" i="8" s="1"/>
  <c r="CQ14" i="8" s="1"/>
  <c r="AY14" i="8"/>
  <c r="DK14" i="8" s="1"/>
  <c r="CE14" i="8" s="1"/>
  <c r="AL14" i="8"/>
  <c r="CX14" i="8" s="1"/>
  <c r="BR14" i="8" s="1"/>
  <c r="BD13" i="8"/>
  <c r="DP13" i="8" s="1"/>
  <c r="CJ13" i="8" s="1"/>
  <c r="AS13" i="8"/>
  <c r="DE13" i="8" s="1"/>
  <c r="BY13" i="8" s="1"/>
  <c r="BI12" i="8"/>
  <c r="DU12" i="8" s="1"/>
  <c r="CO12" i="8" s="1"/>
  <c r="AX12" i="8"/>
  <c r="DJ12" i="8" s="1"/>
  <c r="CD12" i="8" s="1"/>
  <c r="AL12" i="8"/>
  <c r="CX12" i="8" s="1"/>
  <c r="BR12" i="8" s="1"/>
  <c r="BC11" i="8"/>
  <c r="DO11" i="8" s="1"/>
  <c r="CI11" i="8" s="1"/>
  <c r="AQ11" i="8"/>
  <c r="DC11" i="8" s="1"/>
  <c r="BW11" i="8" s="1"/>
  <c r="BJ10" i="8"/>
  <c r="DV10" i="8" s="1"/>
  <c r="CP10" i="8" s="1"/>
  <c r="AV10" i="8"/>
  <c r="DH10" i="8" s="1"/>
  <c r="CB10" i="8" s="1"/>
  <c r="AK10" i="8"/>
  <c r="CW10" i="8" s="1"/>
  <c r="BQ10" i="8" s="1"/>
  <c r="BC9" i="8"/>
  <c r="DO9" i="8" s="1"/>
  <c r="CI9" i="8" s="1"/>
  <c r="AO9" i="8"/>
  <c r="DA9" i="8" s="1"/>
  <c r="BU9" i="8" s="1"/>
  <c r="BH8" i="8"/>
  <c r="DT8" i="8" s="1"/>
  <c r="CN8" i="8" s="1"/>
  <c r="AW8" i="8"/>
  <c r="DI8" i="8" s="1"/>
  <c r="CC8" i="8" s="1"/>
  <c r="AI8" i="8"/>
  <c r="CU8" i="8" s="1"/>
  <c r="BA7" i="8"/>
  <c r="DM7" i="8" s="1"/>
  <c r="CG7" i="8" s="1"/>
  <c r="AP7" i="8"/>
  <c r="DB7" i="8" s="1"/>
  <c r="BV7" i="8" s="1"/>
  <c r="BF6" i="8"/>
  <c r="DR6" i="8" s="1"/>
  <c r="CL6" i="8" s="1"/>
  <c r="AU6" i="8"/>
  <c r="DG6" i="8" s="1"/>
  <c r="CA6" i="8" s="1"/>
  <c r="AI6" i="8"/>
  <c r="CU6" i="8" s="1"/>
  <c r="AZ5" i="8"/>
  <c r="DL5" i="8" s="1"/>
  <c r="CF5" i="8" s="1"/>
  <c r="AN5" i="8"/>
  <c r="CZ5" i="8" s="1"/>
  <c r="BT5" i="8" s="1"/>
  <c r="BG4" i="8"/>
  <c r="DS4" i="8" s="1"/>
  <c r="CM4" i="8" s="1"/>
  <c r="AS4" i="8"/>
  <c r="DE4" i="8" s="1"/>
  <c r="BY4" i="8" s="1"/>
  <c r="BL3" i="8"/>
  <c r="DX3" i="8" s="1"/>
  <c r="CR3" i="8" s="1"/>
  <c r="AZ3" i="8"/>
  <c r="DL3" i="8" s="1"/>
  <c r="CF3" i="8" s="1"/>
  <c r="AM3" i="8"/>
  <c r="CY3" i="8" s="1"/>
  <c r="BS3" i="8" s="1"/>
  <c r="AY102" i="8"/>
  <c r="DK102" i="8" s="1"/>
  <c r="CE102" i="8" s="1"/>
  <c r="AZ101" i="8"/>
  <c r="DL101" i="8" s="1"/>
  <c r="CF101" i="8" s="1"/>
  <c r="BF100" i="8"/>
  <c r="DR100" i="8" s="1"/>
  <c r="CL100" i="8" s="1"/>
  <c r="BK99" i="8"/>
  <c r="DW99" i="8" s="1"/>
  <c r="CQ99" i="8" s="1"/>
  <c r="AQ99" i="8"/>
  <c r="DC99" i="8" s="1"/>
  <c r="BW99" i="8" s="1"/>
  <c r="AX98" i="8"/>
  <c r="DJ98" i="8" s="1"/>
  <c r="CD98" i="8" s="1"/>
  <c r="BC97" i="8"/>
  <c r="DO97" i="8" s="1"/>
  <c r="CI97" i="8" s="1"/>
  <c r="AL97" i="8"/>
  <c r="CX97" i="8" s="1"/>
  <c r="BR97" i="8" s="1"/>
  <c r="AR96" i="8"/>
  <c r="DD96" i="8" s="1"/>
  <c r="BX96" i="8" s="1"/>
  <c r="BC95" i="8"/>
  <c r="DO95" i="8" s="1"/>
  <c r="CI95" i="8" s="1"/>
  <c r="BH94" i="8"/>
  <c r="DT94" i="8" s="1"/>
  <c r="CN94" i="8" s="1"/>
  <c r="AJ94" i="8"/>
  <c r="CV94" i="8" s="1"/>
  <c r="BP94" i="8" s="1"/>
  <c r="AV93" i="8"/>
  <c r="DH93" i="8" s="1"/>
  <c r="CB93" i="8" s="1"/>
  <c r="BC92" i="8"/>
  <c r="DO92" i="8" s="1"/>
  <c r="CI92" i="8" s="1"/>
  <c r="AJ92" i="8"/>
  <c r="CV92" i="8" s="1"/>
  <c r="BP92" i="8" s="1"/>
  <c r="AP91" i="8"/>
  <c r="DB91" i="8" s="1"/>
  <c r="BV91" i="8" s="1"/>
  <c r="AV90" i="8"/>
  <c r="DH90" i="8" s="1"/>
  <c r="CB90" i="8" s="1"/>
  <c r="BG89" i="8"/>
  <c r="DS89" i="8" s="1"/>
  <c r="CM89" i="8" s="1"/>
  <c r="AJ89" i="8"/>
  <c r="CV89" i="8" s="1"/>
  <c r="BP89" i="8" s="1"/>
  <c r="AU88" i="8"/>
  <c r="DG88" i="8" s="1"/>
  <c r="CA88" i="8" s="1"/>
  <c r="AZ87" i="8"/>
  <c r="DL87" i="8" s="1"/>
  <c r="CF87" i="8" s="1"/>
  <c r="BF86" i="8"/>
  <c r="DR86" i="8" s="1"/>
  <c r="CL86" i="8" s="1"/>
  <c r="AL86" i="8"/>
  <c r="CX86" i="8" s="1"/>
  <c r="BR86" i="8" s="1"/>
  <c r="AT85" i="8"/>
  <c r="DF85" i="8" s="1"/>
  <c r="BZ85" i="8" s="1"/>
  <c r="BE84" i="8"/>
  <c r="DQ84" i="8" s="1"/>
  <c r="CK84" i="8" s="1"/>
  <c r="BK83" i="8"/>
  <c r="DW83" i="8" s="1"/>
  <c r="CQ83" i="8" s="1"/>
  <c r="AN83" i="8"/>
  <c r="CZ83" i="8" s="1"/>
  <c r="BT83" i="8" s="1"/>
  <c r="AX82" i="8"/>
  <c r="DJ82" i="8" s="1"/>
  <c r="CD82" i="8" s="1"/>
  <c r="BE81" i="8"/>
  <c r="DQ81" i="8" s="1"/>
  <c r="CK81" i="8" s="1"/>
  <c r="AM81" i="8"/>
  <c r="CY81" i="8" s="1"/>
  <c r="BS81" i="8" s="1"/>
  <c r="AS80" i="8"/>
  <c r="DE80" i="8" s="1"/>
  <c r="BY80" i="8" s="1"/>
  <c r="BB79" i="8"/>
  <c r="DN79" i="8" s="1"/>
  <c r="CH79" i="8" s="1"/>
  <c r="AJ79" i="8"/>
  <c r="CV79" i="8" s="1"/>
  <c r="BP79" i="8" s="1"/>
  <c r="AT78" i="8"/>
  <c r="DF78" i="8" s="1"/>
  <c r="BZ78" i="8" s="1"/>
  <c r="BH77" i="8"/>
  <c r="DT77" i="8" s="1"/>
  <c r="CN77" i="8" s="1"/>
  <c r="AO77" i="8"/>
  <c r="DA77" i="8" s="1"/>
  <c r="BU77" i="8" s="1"/>
  <c r="BA76" i="8"/>
  <c r="DM76" i="8" s="1"/>
  <c r="CG76" i="8" s="1"/>
  <c r="AL76" i="8"/>
  <c r="CX76" i="8" s="1"/>
  <c r="BR76" i="8" s="1"/>
  <c r="AX75" i="8"/>
  <c r="DJ75" i="8" s="1"/>
  <c r="CD75" i="8" s="1"/>
  <c r="AI75" i="8"/>
  <c r="CU75" i="8" s="1"/>
  <c r="AU74" i="8"/>
  <c r="DG74" i="8" s="1"/>
  <c r="CA74" i="8" s="1"/>
  <c r="BF73" i="8"/>
  <c r="DR73" i="8" s="1"/>
  <c r="CL73" i="8" s="1"/>
  <c r="AS73" i="8"/>
  <c r="DE73" i="8" s="1"/>
  <c r="BY73" i="8" s="1"/>
  <c r="BD72" i="8"/>
  <c r="DP72" i="8" s="1"/>
  <c r="CJ72" i="8" s="1"/>
  <c r="AO72" i="8"/>
  <c r="DA72" i="8" s="1"/>
  <c r="BU72" i="8" s="1"/>
  <c r="BA71" i="8"/>
  <c r="DM71" i="8" s="1"/>
  <c r="CG71" i="8" s="1"/>
  <c r="AI71" i="8"/>
  <c r="CU71" i="8" s="1"/>
  <c r="AY70" i="8"/>
  <c r="DK70" i="8" s="1"/>
  <c r="CE70" i="8" s="1"/>
  <c r="BK69" i="8"/>
  <c r="DW69" i="8" s="1"/>
  <c r="CQ69" i="8" s="1"/>
  <c r="AV69" i="8"/>
  <c r="DH69" i="8" s="1"/>
  <c r="CB69" i="8" s="1"/>
  <c r="BH68" i="8"/>
  <c r="DT68" i="8" s="1"/>
  <c r="CN68" i="8" s="1"/>
  <c r="AO68" i="8"/>
  <c r="DA68" i="8" s="1"/>
  <c r="BU68" i="8" s="1"/>
  <c r="BF67" i="8"/>
  <c r="DR67" i="8" s="1"/>
  <c r="CL67" i="8" s="1"/>
  <c r="AM67" i="8"/>
  <c r="CY67" i="8" s="1"/>
  <c r="BS67" i="8" s="1"/>
  <c r="BC66" i="8"/>
  <c r="DO66" i="8" s="1"/>
  <c r="CI66" i="8" s="1"/>
  <c r="AJ66" i="8"/>
  <c r="CV66" i="8" s="1"/>
  <c r="BP66" i="8" s="1"/>
  <c r="AV65" i="8"/>
  <c r="DH65" i="8" s="1"/>
  <c r="CB65" i="8" s="1"/>
  <c r="BK64" i="8"/>
  <c r="DW64" i="8" s="1"/>
  <c r="CQ64" i="8" s="1"/>
  <c r="AS64" i="8"/>
  <c r="DE64" i="8" s="1"/>
  <c r="BY64" i="8" s="1"/>
  <c r="BI63" i="8"/>
  <c r="DU63" i="8" s="1"/>
  <c r="CO63" i="8" s="1"/>
  <c r="AQ63" i="8"/>
  <c r="DC63" i="8" s="1"/>
  <c r="BW63" i="8" s="1"/>
  <c r="BC62" i="8"/>
  <c r="DO62" i="8" s="1"/>
  <c r="CI62" i="8" s="1"/>
  <c r="AN62" i="8"/>
  <c r="CZ62" i="8" s="1"/>
  <c r="BT62" i="8" s="1"/>
  <c r="AY61" i="8"/>
  <c r="DK61" i="8" s="1"/>
  <c r="CE61" i="8" s="1"/>
  <c r="AM61" i="8"/>
  <c r="CY61" i="8" s="1"/>
  <c r="BS61" i="8" s="1"/>
  <c r="BA60" i="8"/>
  <c r="DM60" i="8" s="1"/>
  <c r="CG60" i="8" s="1"/>
  <c r="AN60" i="8"/>
  <c r="CZ60" i="8" s="1"/>
  <c r="BT60" i="8" s="1"/>
  <c r="BE59" i="8"/>
  <c r="DQ59" i="8" s="1"/>
  <c r="CK59" i="8" s="1"/>
  <c r="AP59" i="8"/>
  <c r="DB59" i="8" s="1"/>
  <c r="BV59" i="8" s="1"/>
  <c r="BF58" i="8"/>
  <c r="DR58" i="8" s="1"/>
  <c r="CL58" i="8" s="1"/>
  <c r="AS58" i="8"/>
  <c r="DE58" i="8" s="1"/>
  <c r="BY58" i="8" s="1"/>
  <c r="BG57" i="8"/>
  <c r="DS57" i="8" s="1"/>
  <c r="CM57" i="8" s="1"/>
  <c r="AU57" i="8"/>
  <c r="DG57" i="8" s="1"/>
  <c r="CA57" i="8" s="1"/>
  <c r="BK56" i="8"/>
  <c r="DW56" i="8" s="1"/>
  <c r="CQ56" i="8" s="1"/>
  <c r="AU56" i="8"/>
  <c r="DG56" i="8" s="1"/>
  <c r="CA56" i="8" s="1"/>
  <c r="AI56" i="8"/>
  <c r="CU56" i="8" s="1"/>
  <c r="AZ55" i="8"/>
  <c r="DL55" i="8" s="1"/>
  <c r="CF55" i="8" s="1"/>
  <c r="AJ55" i="8"/>
  <c r="CV55" i="8" s="1"/>
  <c r="BP55" i="8" s="1"/>
  <c r="AZ54" i="8"/>
  <c r="DL54" i="8" s="1"/>
  <c r="CF54" i="8" s="1"/>
  <c r="AN54" i="8"/>
  <c r="CZ54" i="8" s="1"/>
  <c r="BT54" i="8" s="1"/>
  <c r="BB53" i="8"/>
  <c r="DN53" i="8" s="1"/>
  <c r="CH53" i="8" s="1"/>
  <c r="AO53" i="8"/>
  <c r="DA53" i="8" s="1"/>
  <c r="BU53" i="8" s="1"/>
  <c r="BE52" i="8"/>
  <c r="DQ52" i="8" s="1"/>
  <c r="CK52" i="8" s="1"/>
  <c r="AQ52" i="8"/>
  <c r="DC52" i="8" s="1"/>
  <c r="BW52" i="8" s="1"/>
  <c r="BH51" i="8"/>
  <c r="DT51" i="8" s="1"/>
  <c r="CN51" i="8" s="1"/>
  <c r="AW51" i="8"/>
  <c r="DI51" i="8" s="1"/>
  <c r="CC51" i="8" s="1"/>
  <c r="AI51" i="8"/>
  <c r="CU51" i="8" s="1"/>
  <c r="BB50" i="8"/>
  <c r="DN50" i="8" s="1"/>
  <c r="CH50" i="8" s="1"/>
  <c r="AP50" i="8"/>
  <c r="DB50" i="8" s="1"/>
  <c r="BV50" i="8" s="1"/>
  <c r="BG49" i="8"/>
  <c r="DS49" i="8" s="1"/>
  <c r="CM49" i="8" s="1"/>
  <c r="AU49" i="8"/>
  <c r="DG49" i="8" s="1"/>
  <c r="CA49" i="8" s="1"/>
  <c r="AJ49" i="8"/>
  <c r="CV49" i="8" s="1"/>
  <c r="BP49" i="8" s="1"/>
  <c r="AZ48" i="8"/>
  <c r="DL48" i="8" s="1"/>
  <c r="CF48" i="8" s="1"/>
  <c r="AO48" i="8"/>
  <c r="DA48" i="8" s="1"/>
  <c r="BU48" i="8" s="1"/>
  <c r="BG47" i="8"/>
  <c r="DS47" i="8" s="1"/>
  <c r="CM47" i="8" s="1"/>
  <c r="AS47" i="8"/>
  <c r="DE47" i="8" s="1"/>
  <c r="BY47" i="8" s="1"/>
  <c r="BL46" i="8"/>
  <c r="DX46" i="8" s="1"/>
  <c r="CR46" i="8" s="1"/>
  <c r="BA46" i="8"/>
  <c r="DM46" i="8" s="1"/>
  <c r="CG46" i="8" s="1"/>
  <c r="AM46" i="8"/>
  <c r="CY46" i="8" s="1"/>
  <c r="BS46" i="8" s="1"/>
  <c r="BE45" i="8"/>
  <c r="DQ45" i="8" s="1"/>
  <c r="CK45" i="8" s="1"/>
  <c r="AT45" i="8"/>
  <c r="DF45" i="8" s="1"/>
  <c r="BZ45" i="8" s="1"/>
  <c r="BJ44" i="8"/>
  <c r="DV44" i="8" s="1"/>
  <c r="CP44" i="8" s="1"/>
  <c r="AY44" i="8"/>
  <c r="DK44" i="8" s="1"/>
  <c r="CE44" i="8" s="1"/>
  <c r="AM44" i="8"/>
  <c r="CY44" i="8" s="1"/>
  <c r="BS44" i="8" s="1"/>
  <c r="BD43" i="8"/>
  <c r="DP43" i="8" s="1"/>
  <c r="CJ43" i="8" s="1"/>
  <c r="AR43" i="8"/>
  <c r="DD43" i="8" s="1"/>
  <c r="BX43" i="8" s="1"/>
  <c r="BK42" i="8"/>
  <c r="DW42" i="8" s="1"/>
  <c r="CQ42" i="8" s="1"/>
  <c r="AW42" i="8"/>
  <c r="DI42" i="8" s="1"/>
  <c r="CC42" i="8" s="1"/>
  <c r="AL42" i="8"/>
  <c r="CX42" i="8" s="1"/>
  <c r="BR42" i="8" s="1"/>
  <c r="BD41" i="8"/>
  <c r="DP41" i="8" s="1"/>
  <c r="CJ41" i="8" s="1"/>
  <c r="AQ41" i="8"/>
  <c r="DC41" i="8" s="1"/>
  <c r="BW41" i="8" s="1"/>
  <c r="BI40" i="8"/>
  <c r="DU40" i="8" s="1"/>
  <c r="CO40" i="8" s="1"/>
  <c r="AX40" i="8"/>
  <c r="DJ40" i="8" s="1"/>
  <c r="CD40" i="8" s="1"/>
  <c r="AJ40" i="8"/>
  <c r="CV40" i="8" s="1"/>
  <c r="BP40" i="8" s="1"/>
  <c r="BC39" i="8"/>
  <c r="DO39" i="8" s="1"/>
  <c r="CI39" i="8" s="1"/>
  <c r="AQ39" i="8"/>
  <c r="DC39" i="8" s="1"/>
  <c r="BW39" i="8" s="1"/>
  <c r="BG38" i="8"/>
  <c r="DS38" i="8" s="1"/>
  <c r="CM38" i="8" s="1"/>
  <c r="AV38" i="8"/>
  <c r="DH38" i="8" s="1"/>
  <c r="CB38" i="8" s="1"/>
  <c r="AK38" i="8"/>
  <c r="CW38" i="8" s="1"/>
  <c r="BQ38" i="8" s="1"/>
  <c r="BA37" i="8"/>
  <c r="DM37" i="8" s="1"/>
  <c r="CG37" i="8" s="1"/>
  <c r="AO37" i="8"/>
  <c r="DA37" i="8" s="1"/>
  <c r="BU37" i="8" s="1"/>
  <c r="BH36" i="8"/>
  <c r="DT36" i="8" s="1"/>
  <c r="CN36" i="8" s="1"/>
  <c r="AT36" i="8"/>
  <c r="DF36" i="8" s="1"/>
  <c r="BZ36" i="8" s="1"/>
  <c r="AI36" i="8"/>
  <c r="CU36" i="8" s="1"/>
  <c r="BA35" i="8"/>
  <c r="DM35" i="8" s="1"/>
  <c r="CG35" i="8" s="1"/>
  <c r="AN35" i="8"/>
  <c r="CZ35" i="8" s="1"/>
  <c r="BT35" i="8" s="1"/>
  <c r="BF34" i="8"/>
  <c r="DR34" i="8" s="1"/>
  <c r="CL34" i="8" s="1"/>
  <c r="AU34" i="8"/>
  <c r="DG34" i="8" s="1"/>
  <c r="CA34" i="8" s="1"/>
  <c r="BK33" i="8"/>
  <c r="DW33" i="8" s="1"/>
  <c r="CQ33" i="8" s="1"/>
  <c r="AZ33" i="8"/>
  <c r="DL33" i="8" s="1"/>
  <c r="CF33" i="8" s="1"/>
  <c r="AN33" i="8"/>
  <c r="CZ33" i="8" s="1"/>
  <c r="BT33" i="8" s="1"/>
  <c r="BE32" i="8"/>
  <c r="DQ32" i="8" s="1"/>
  <c r="CK32" i="8" s="1"/>
  <c r="AS32" i="8"/>
  <c r="DE32" i="8" s="1"/>
  <c r="BY32" i="8" s="1"/>
  <c r="BL31" i="8"/>
  <c r="DX31" i="8" s="1"/>
  <c r="CR31" i="8" s="1"/>
  <c r="AX31" i="8"/>
  <c r="DJ31" i="8" s="1"/>
  <c r="CD31" i="8" s="1"/>
  <c r="AM31" i="8"/>
  <c r="CY31" i="8" s="1"/>
  <c r="BS31" i="8" s="1"/>
  <c r="BE30" i="8"/>
  <c r="DQ30" i="8" s="1"/>
  <c r="CK30" i="8" s="1"/>
  <c r="AQ30" i="8"/>
  <c r="DC30" i="8" s="1"/>
  <c r="BW30" i="8" s="1"/>
  <c r="BJ29" i="8"/>
  <c r="DV29" i="8" s="1"/>
  <c r="CP29" i="8" s="1"/>
  <c r="AY29" i="8"/>
  <c r="DK29" i="8" s="1"/>
  <c r="CE29" i="8" s="1"/>
  <c r="AK29" i="8"/>
  <c r="CW29" i="8" s="1"/>
  <c r="BQ29" i="8" s="1"/>
  <c r="BC28" i="8"/>
  <c r="DO28" i="8" s="1"/>
  <c r="CI28" i="8" s="1"/>
  <c r="AR28" i="8"/>
  <c r="DD28" i="8" s="1"/>
  <c r="BX28" i="8" s="1"/>
  <c r="BH27" i="8"/>
  <c r="DT27" i="8" s="1"/>
  <c r="CN27" i="8" s="1"/>
  <c r="AW27" i="8"/>
  <c r="DI27" i="8" s="1"/>
  <c r="CC27" i="8" s="1"/>
  <c r="AK27" i="8"/>
  <c r="CW27" i="8" s="1"/>
  <c r="BQ27" i="8" s="1"/>
  <c r="BB26" i="8"/>
  <c r="DN26" i="8" s="1"/>
  <c r="CH26" i="8" s="1"/>
  <c r="AP26" i="8"/>
  <c r="DB26" i="8" s="1"/>
  <c r="BV26" i="8" s="1"/>
  <c r="BI25" i="8"/>
  <c r="DU25" i="8" s="1"/>
  <c r="CO25" i="8" s="1"/>
  <c r="AU25" i="8"/>
  <c r="DG25" i="8" s="1"/>
  <c r="CA25" i="8" s="1"/>
  <c r="AJ25" i="8"/>
  <c r="CV25" i="8" s="1"/>
  <c r="BP25" i="8" s="1"/>
  <c r="BB24" i="8"/>
  <c r="DN24" i="8" s="1"/>
  <c r="CH24" i="8" s="1"/>
  <c r="AO24" i="8"/>
  <c r="DA24" i="8" s="1"/>
  <c r="BU24" i="8" s="1"/>
  <c r="BG23" i="8"/>
  <c r="DS23" i="8" s="1"/>
  <c r="CM23" i="8" s="1"/>
  <c r="AV23" i="8"/>
  <c r="DH23" i="8" s="1"/>
  <c r="CB23" i="8" s="1"/>
  <c r="BL22" i="8"/>
  <c r="DX22" i="8" s="1"/>
  <c r="CR22" i="8" s="1"/>
  <c r="BA22" i="8"/>
  <c r="DM22" i="8" s="1"/>
  <c r="CG22" i="8" s="1"/>
  <c r="AO22" i="8"/>
  <c r="DA22" i="8" s="1"/>
  <c r="BU22" i="8" s="1"/>
  <c r="BE21" i="8"/>
  <c r="DQ21" i="8" s="1"/>
  <c r="CK21" i="8" s="1"/>
  <c r="AT21" i="8"/>
  <c r="DF21" i="8" s="1"/>
  <c r="BZ21" i="8" s="1"/>
  <c r="AI21" i="8"/>
  <c r="CU21" i="8" s="1"/>
  <c r="AY20" i="8"/>
  <c r="DK20" i="8" s="1"/>
  <c r="CE20" i="8" s="1"/>
  <c r="AM20" i="8"/>
  <c r="CY20" i="8" s="1"/>
  <c r="BS20" i="8" s="1"/>
  <c r="BF19" i="8"/>
  <c r="DR19" i="8" s="1"/>
  <c r="CL19" i="8" s="1"/>
  <c r="AR19" i="8"/>
  <c r="DD19" i="8" s="1"/>
  <c r="BX19" i="8" s="1"/>
  <c r="BK18" i="8"/>
  <c r="DW18" i="8" s="1"/>
  <c r="CQ18" i="8" s="1"/>
  <c r="AY18" i="8"/>
  <c r="DK18" i="8" s="1"/>
  <c r="CE18" i="8" s="1"/>
  <c r="AL18" i="8"/>
  <c r="CX18" i="8" s="1"/>
  <c r="BR18" i="8" s="1"/>
  <c r="BD17" i="8"/>
  <c r="DP17" i="8" s="1"/>
  <c r="CJ17" i="8" s="1"/>
  <c r="AS17" i="8"/>
  <c r="DE17" i="8" s="1"/>
  <c r="BY17" i="8" s="1"/>
  <c r="BI16" i="8"/>
  <c r="DU16" i="8" s="1"/>
  <c r="CO16" i="8" s="1"/>
  <c r="AX16" i="8"/>
  <c r="DJ16" i="8" s="1"/>
  <c r="CD16" i="8" s="1"/>
  <c r="AL16" i="8"/>
  <c r="CX16" i="8" s="1"/>
  <c r="BR16" i="8" s="1"/>
  <c r="BC15" i="8"/>
  <c r="DO15" i="8" s="1"/>
  <c r="CI15" i="8" s="1"/>
  <c r="AQ15" i="8"/>
  <c r="DC15" i="8" s="1"/>
  <c r="BW15" i="8" s="1"/>
  <c r="BJ14" i="8"/>
  <c r="DV14" i="8" s="1"/>
  <c r="CP14" i="8" s="1"/>
  <c r="AV14" i="8"/>
  <c r="DH14" i="8" s="1"/>
  <c r="CB14" i="8" s="1"/>
  <c r="AK14" i="8"/>
  <c r="CW14" i="8" s="1"/>
  <c r="BQ14" i="8" s="1"/>
  <c r="BC13" i="8"/>
  <c r="DO13" i="8" s="1"/>
  <c r="CI13" i="8" s="1"/>
  <c r="AO13" i="8"/>
  <c r="DA13" i="8" s="1"/>
  <c r="BU13" i="8" s="1"/>
  <c r="BH12" i="8"/>
  <c r="DT12" i="8" s="1"/>
  <c r="CN12" i="8" s="1"/>
  <c r="AW12" i="8"/>
  <c r="DI12" i="8" s="1"/>
  <c r="CC12" i="8" s="1"/>
  <c r="AI12" i="8"/>
  <c r="CU12" i="8" s="1"/>
  <c r="BA11" i="8"/>
  <c r="DM11" i="8" s="1"/>
  <c r="CG11" i="8" s="1"/>
  <c r="AP11" i="8"/>
  <c r="DB11" i="8" s="1"/>
  <c r="BV11" i="8" s="1"/>
  <c r="BF10" i="8"/>
  <c r="DR10" i="8" s="1"/>
  <c r="CL10" i="8" s="1"/>
  <c r="AU10" i="8"/>
  <c r="DG10" i="8" s="1"/>
  <c r="CA10" i="8" s="1"/>
  <c r="AI10" i="8"/>
  <c r="CU10" i="8" s="1"/>
  <c r="AZ9" i="8"/>
  <c r="DL9" i="8" s="1"/>
  <c r="CF9" i="8" s="1"/>
  <c r="AN9" i="8"/>
  <c r="CZ9" i="8" s="1"/>
  <c r="BT9" i="8" s="1"/>
  <c r="BG8" i="8"/>
  <c r="DS8" i="8" s="1"/>
  <c r="CM8" i="8" s="1"/>
  <c r="AS8" i="8"/>
  <c r="DE8" i="8" s="1"/>
  <c r="BY8" i="8" s="1"/>
  <c r="BL7" i="8"/>
  <c r="DX7" i="8" s="1"/>
  <c r="CR7" i="8" s="1"/>
  <c r="AZ7" i="8"/>
  <c r="DL7" i="8" s="1"/>
  <c r="CF7" i="8" s="1"/>
  <c r="AM7" i="8"/>
  <c r="CY7" i="8" s="1"/>
  <c r="BS7" i="8" s="1"/>
  <c r="BE6" i="8"/>
  <c r="DQ6" i="8" s="1"/>
  <c r="CK6" i="8" s="1"/>
  <c r="AT6" i="8"/>
  <c r="DF6" i="8" s="1"/>
  <c r="BZ6" i="8" s="1"/>
  <c r="BJ5" i="8"/>
  <c r="DV5" i="8" s="1"/>
  <c r="CP5" i="8" s="1"/>
  <c r="AY5" i="8"/>
  <c r="DK5" i="8" s="1"/>
  <c r="CE5" i="8" s="1"/>
  <c r="AM5" i="8"/>
  <c r="CY5" i="8" s="1"/>
  <c r="BS5" i="8" s="1"/>
  <c r="BC4" i="8"/>
  <c r="DO4" i="8" s="1"/>
  <c r="CI4" i="8" s="1"/>
  <c r="AR4" i="8"/>
  <c r="DD4" i="8" s="1"/>
  <c r="BX4" i="8" s="1"/>
  <c r="BK3" i="8"/>
  <c r="DW3" i="8" s="1"/>
  <c r="CQ3" i="8" s="1"/>
  <c r="AW3" i="8"/>
  <c r="DI3" i="8" s="1"/>
  <c r="CC3" i="8" s="1"/>
  <c r="AK3" i="8"/>
  <c r="CW3" i="8" s="1"/>
  <c r="BQ3" i="8" s="1"/>
  <c r="AV102" i="8"/>
  <c r="DH102" i="8" s="1"/>
  <c r="CB102" i="8" s="1"/>
  <c r="AX101" i="8"/>
  <c r="DJ101" i="8" s="1"/>
  <c r="CD101" i="8" s="1"/>
  <c r="BE100" i="8"/>
  <c r="DQ100" i="8" s="1"/>
  <c r="CK100" i="8" s="1"/>
  <c r="BI99" i="8"/>
  <c r="DU99" i="8" s="1"/>
  <c r="CO99" i="8" s="1"/>
  <c r="AK99" i="8"/>
  <c r="CW99" i="8" s="1"/>
  <c r="BQ99" i="8" s="1"/>
  <c r="AW98" i="8"/>
  <c r="DI98" i="8" s="1"/>
  <c r="CC98" i="8" s="1"/>
  <c r="BB97" i="8"/>
  <c r="DN97" i="8" s="1"/>
  <c r="CH97" i="8" s="1"/>
  <c r="AJ97" i="8"/>
  <c r="CV97" i="8" s="1"/>
  <c r="BP97" i="8" s="1"/>
  <c r="AO96" i="8"/>
  <c r="DA96" i="8" s="1"/>
  <c r="BU96" i="8" s="1"/>
  <c r="AV95" i="8"/>
  <c r="DH95" i="8" s="1"/>
  <c r="CB95" i="8" s="1"/>
  <c r="BG94" i="8"/>
  <c r="DS94" i="8" s="1"/>
  <c r="CM94" i="8" s="1"/>
  <c r="AI94" i="8"/>
  <c r="CU94" i="8" s="1"/>
  <c r="AU93" i="8"/>
  <c r="DG93" i="8" s="1"/>
  <c r="CA93" i="8" s="1"/>
  <c r="BB92" i="8"/>
  <c r="DN92" i="8" s="1"/>
  <c r="CH92" i="8" s="1"/>
  <c r="BH91" i="8"/>
  <c r="DT91" i="8" s="1"/>
  <c r="CN91" i="8" s="1"/>
  <c r="AN91" i="8"/>
  <c r="CZ91" i="8" s="1"/>
  <c r="BT91" i="8" s="1"/>
  <c r="AS90" i="8"/>
  <c r="DE90" i="8" s="1"/>
  <c r="BY90" i="8" s="1"/>
  <c r="BE89" i="8"/>
  <c r="DQ89" i="8" s="1"/>
  <c r="CK89" i="8" s="1"/>
  <c r="BJ88" i="8"/>
  <c r="DV88" i="8" s="1"/>
  <c r="CP88" i="8" s="1"/>
  <c r="AM88" i="8"/>
  <c r="CY88" i="8" s="1"/>
  <c r="BS88" i="8" s="1"/>
  <c r="AY87" i="8"/>
  <c r="DK87" i="8" s="1"/>
  <c r="CE87" i="8" s="1"/>
  <c r="BE86" i="8"/>
  <c r="DQ86" i="8" s="1"/>
  <c r="CK86" i="8" s="1"/>
  <c r="AK86" i="8"/>
  <c r="CW86" i="8" s="1"/>
  <c r="BQ86" i="8" s="1"/>
  <c r="AR85" i="8"/>
  <c r="DD85" i="8" s="1"/>
  <c r="BX85" i="8" s="1"/>
  <c r="AX84" i="8"/>
  <c r="DJ84" i="8" s="1"/>
  <c r="CD84" i="8" s="1"/>
  <c r="BJ83" i="8"/>
  <c r="DV83" i="8" s="1"/>
  <c r="CP83" i="8" s="1"/>
  <c r="AL83" i="8"/>
  <c r="CX83" i="8" s="1"/>
  <c r="BR83" i="8" s="1"/>
  <c r="AW82" i="8"/>
  <c r="DI82" i="8" s="1"/>
  <c r="CC82" i="8" s="1"/>
  <c r="BC81" i="8"/>
  <c r="DO81" i="8" s="1"/>
  <c r="CI81" i="8" s="1"/>
  <c r="BI80" i="8"/>
  <c r="DU80" i="8" s="1"/>
  <c r="CO80" i="8" s="1"/>
  <c r="AQ80" i="8"/>
  <c r="DC80" i="8" s="1"/>
  <c r="BW80" i="8" s="1"/>
  <c r="AZ79" i="8"/>
  <c r="DL79" i="8" s="1"/>
  <c r="CF79" i="8" s="1"/>
  <c r="AI79" i="8"/>
  <c r="CU79" i="8" s="1"/>
  <c r="AS78" i="8"/>
  <c r="DE78" i="8" s="1"/>
  <c r="BY78" i="8" s="1"/>
  <c r="BB77" i="8"/>
  <c r="DN77" i="8" s="1"/>
  <c r="CH77" i="8" s="1"/>
  <c r="AM77" i="8"/>
  <c r="CY77" i="8" s="1"/>
  <c r="BS77" i="8" s="1"/>
  <c r="AY76" i="8"/>
  <c r="DK76" i="8" s="1"/>
  <c r="CE76" i="8" s="1"/>
  <c r="AK76" i="8"/>
  <c r="CW76" i="8" s="1"/>
  <c r="BQ76" i="8" s="1"/>
  <c r="AW75" i="8"/>
  <c r="DI75" i="8" s="1"/>
  <c r="CC75" i="8" s="1"/>
  <c r="BH74" i="8"/>
  <c r="DT74" i="8" s="1"/>
  <c r="CN74" i="8" s="1"/>
  <c r="AS74" i="8"/>
  <c r="DE74" i="8" s="1"/>
  <c r="BY74" i="8" s="1"/>
  <c r="BE73" i="8"/>
  <c r="DQ73" i="8" s="1"/>
  <c r="CK73" i="8" s="1"/>
  <c r="AQ73" i="8"/>
  <c r="DC73" i="8" s="1"/>
  <c r="BW73" i="8" s="1"/>
  <c r="BC72" i="8"/>
  <c r="DO72" i="8" s="1"/>
  <c r="CI72" i="8" s="1"/>
  <c r="AK72" i="8"/>
  <c r="CW72" i="8" s="1"/>
  <c r="BQ72" i="8" s="1"/>
  <c r="AZ71" i="8"/>
  <c r="DL71" i="8" s="1"/>
  <c r="CF71" i="8" s="1"/>
  <c r="BL70" i="8"/>
  <c r="DX70" i="8" s="1"/>
  <c r="CR70" i="8" s="1"/>
  <c r="AX70" i="8"/>
  <c r="DJ70" i="8" s="1"/>
  <c r="CD70" i="8" s="1"/>
  <c r="BJ69" i="8"/>
  <c r="DV69" i="8" s="1"/>
  <c r="CP69" i="8" s="1"/>
  <c r="AQ69" i="8"/>
  <c r="DC69" i="8" s="1"/>
  <c r="BW69" i="8" s="1"/>
  <c r="BG68" i="8"/>
  <c r="DS68" i="8" s="1"/>
  <c r="CM68" i="8" s="1"/>
  <c r="AN68" i="8"/>
  <c r="CZ68" i="8" s="1"/>
  <c r="BT68" i="8" s="1"/>
  <c r="BC67" i="8"/>
  <c r="DO67" i="8" s="1"/>
  <c r="CI67" i="8" s="1"/>
  <c r="AK67" i="8"/>
  <c r="CW67" i="8" s="1"/>
  <c r="BQ67" i="8" s="1"/>
  <c r="AW66" i="8"/>
  <c r="DI66" i="8" s="1"/>
  <c r="CC66" i="8" s="1"/>
  <c r="AI66" i="8"/>
  <c r="CU66" i="8" s="1"/>
  <c r="AU65" i="8"/>
  <c r="DG65" i="8" s="1"/>
  <c r="CA65" i="8" s="1"/>
  <c r="BJ64" i="8"/>
  <c r="DV64" i="8" s="1"/>
  <c r="CP64" i="8" s="1"/>
  <c r="AR64" i="8"/>
  <c r="DD64" i="8" s="1"/>
  <c r="BX64" i="8" s="1"/>
  <c r="BC63" i="8"/>
  <c r="DO63" i="8" s="1"/>
  <c r="CI63" i="8" s="1"/>
  <c r="AP63" i="8"/>
  <c r="DB63" i="8" s="1"/>
  <c r="BV63" i="8" s="1"/>
  <c r="BA62" i="8"/>
  <c r="DM62" i="8" s="1"/>
  <c r="CG62" i="8" s="1"/>
  <c r="AM62" i="8"/>
  <c r="CY62" i="8" s="1"/>
  <c r="BS62" i="8" s="1"/>
  <c r="AX61" i="8"/>
  <c r="DJ61" i="8" s="1"/>
  <c r="CD61" i="8" s="1"/>
  <c r="AL61" i="8"/>
  <c r="CX61" i="8" s="1"/>
  <c r="BR61" i="8" s="1"/>
  <c r="AZ60" i="8"/>
  <c r="DL60" i="8" s="1"/>
  <c r="CF60" i="8" s="1"/>
  <c r="AM60" i="8"/>
  <c r="CY60" i="8" s="1"/>
  <c r="BS60" i="8" s="1"/>
  <c r="BC59" i="8"/>
  <c r="DO59" i="8" s="1"/>
  <c r="CI59" i="8" s="1"/>
  <c r="AM59" i="8"/>
  <c r="CY59" i="8" s="1"/>
  <c r="BS59" i="8" s="1"/>
  <c r="BE58" i="8"/>
  <c r="DQ58" i="8" s="1"/>
  <c r="CK58" i="8" s="1"/>
  <c r="AR58" i="8"/>
  <c r="DD58" i="8" s="1"/>
  <c r="BX58" i="8" s="1"/>
  <c r="BF57" i="8"/>
  <c r="DR57" i="8" s="1"/>
  <c r="CL57" i="8" s="1"/>
  <c r="AS57" i="8"/>
  <c r="DE57" i="8" s="1"/>
  <c r="BY57" i="8" s="1"/>
  <c r="BJ56" i="8"/>
  <c r="DV56" i="8" s="1"/>
  <c r="CP56" i="8" s="1"/>
  <c r="AT56" i="8"/>
  <c r="DF56" i="8" s="1"/>
  <c r="BZ56" i="8" s="1"/>
  <c r="BK55" i="8"/>
  <c r="DW55" i="8" s="1"/>
  <c r="CQ55" i="8" s="1"/>
  <c r="AX55" i="8"/>
  <c r="DJ55" i="8" s="1"/>
  <c r="CD55" i="8" s="1"/>
  <c r="AI55" i="8"/>
  <c r="CU55" i="8" s="1"/>
  <c r="AY54" i="8"/>
  <c r="DK54" i="8" s="1"/>
  <c r="CE54" i="8" s="1"/>
  <c r="AM54" i="8"/>
  <c r="CY54" i="8" s="1"/>
  <c r="BS54" i="8" s="1"/>
  <c r="BA53" i="8"/>
  <c r="DM53" i="8" s="1"/>
  <c r="CG53" i="8" s="1"/>
  <c r="AN53" i="8"/>
  <c r="CZ53" i="8" s="1"/>
  <c r="BT53" i="8" s="1"/>
  <c r="BD52" i="8"/>
  <c r="DP52" i="8" s="1"/>
  <c r="CJ52" i="8" s="1"/>
  <c r="AO52" i="8"/>
  <c r="DA52" i="8" s="1"/>
  <c r="BU52" i="8" s="1"/>
  <c r="BG51" i="8"/>
  <c r="DS51" i="8" s="1"/>
  <c r="CM51" i="8" s="1"/>
  <c r="AV51" i="8"/>
  <c r="DH51" i="8" s="1"/>
  <c r="CB51" i="8" s="1"/>
  <c r="BL50" i="8"/>
  <c r="DX50" i="8" s="1"/>
  <c r="CR50" i="8" s="1"/>
  <c r="BA50" i="8"/>
  <c r="DM50" i="8" s="1"/>
  <c r="CG50" i="8" s="1"/>
  <c r="AO50" i="8"/>
  <c r="DA50" i="8" s="1"/>
  <c r="BU50" i="8" s="1"/>
  <c r="BE49" i="8"/>
  <c r="DQ49" i="8" s="1"/>
  <c r="CK49" i="8" s="1"/>
  <c r="AT49" i="8"/>
  <c r="DF49" i="8" s="1"/>
  <c r="BZ49" i="8" s="1"/>
  <c r="AI49" i="8"/>
  <c r="CU49" i="8" s="1"/>
  <c r="AY48" i="8"/>
  <c r="DK48" i="8" s="1"/>
  <c r="CE48" i="8" s="1"/>
  <c r="AM48" i="8"/>
  <c r="CY48" i="8" s="1"/>
  <c r="BS48" i="8" s="1"/>
  <c r="BF47" i="8"/>
  <c r="DR47" i="8" s="1"/>
  <c r="CL47" i="8" s="1"/>
  <c r="AR47" i="8"/>
  <c r="DD47" i="8" s="1"/>
  <c r="BX47" i="8" s="1"/>
  <c r="BK46" i="8"/>
  <c r="DW46" i="8" s="1"/>
  <c r="CQ46" i="8" s="1"/>
  <c r="AY46" i="8"/>
  <c r="DK46" i="8" s="1"/>
  <c r="CE46" i="8" s="1"/>
  <c r="AL46" i="8"/>
  <c r="CX46" i="8" s="1"/>
  <c r="BR46" i="8" s="1"/>
  <c r="BD45" i="8"/>
  <c r="DP45" i="8" s="1"/>
  <c r="CJ45" i="8" s="1"/>
  <c r="AS45" i="8"/>
  <c r="DE45" i="8" s="1"/>
  <c r="BY45" i="8" s="1"/>
  <c r="BI44" i="8"/>
  <c r="DU44" i="8" s="1"/>
  <c r="CO44" i="8" s="1"/>
  <c r="AX44" i="8"/>
  <c r="DJ44" i="8" s="1"/>
  <c r="CD44" i="8" s="1"/>
  <c r="AL44" i="8"/>
  <c r="CX44" i="8" s="1"/>
  <c r="BR44" i="8" s="1"/>
  <c r="BC43" i="8"/>
  <c r="DO43" i="8" s="1"/>
  <c r="CI43" i="8" s="1"/>
  <c r="AQ43" i="8"/>
  <c r="DC43" i="8" s="1"/>
  <c r="BW43" i="8" s="1"/>
  <c r="BJ42" i="8"/>
  <c r="DV42" i="8" s="1"/>
  <c r="CP42" i="8" s="1"/>
  <c r="AV42" i="8"/>
  <c r="DH42" i="8" s="1"/>
  <c r="CB42" i="8" s="1"/>
  <c r="AK42" i="8"/>
  <c r="CW42" i="8" s="1"/>
  <c r="BQ42" i="8" s="1"/>
  <c r="BC41" i="8"/>
  <c r="DO41" i="8" s="1"/>
  <c r="CI41" i="8" s="1"/>
  <c r="AO41" i="8"/>
  <c r="DA41" i="8" s="1"/>
  <c r="BU41" i="8" s="1"/>
  <c r="BH40" i="8"/>
  <c r="DT40" i="8" s="1"/>
  <c r="CN40" i="8" s="1"/>
  <c r="AW40" i="8"/>
  <c r="DI40" i="8" s="1"/>
  <c r="CC40" i="8" s="1"/>
  <c r="AI40" i="8"/>
  <c r="CU40" i="8" s="1"/>
  <c r="BA39" i="8"/>
  <c r="DM39" i="8" s="1"/>
  <c r="CG39" i="8" s="1"/>
  <c r="AP39" i="8"/>
  <c r="DB39" i="8" s="1"/>
  <c r="BV39" i="8" s="1"/>
  <c r="BF38" i="8"/>
  <c r="DR38" i="8" s="1"/>
  <c r="CL38" i="8" s="1"/>
  <c r="AU38" i="8"/>
  <c r="DG38" i="8" s="1"/>
  <c r="CA38" i="8" s="1"/>
  <c r="AI38" i="8"/>
  <c r="CU38" i="8" s="1"/>
  <c r="AZ37" i="8"/>
  <c r="DL37" i="8" s="1"/>
  <c r="CF37" i="8" s="1"/>
  <c r="AN37" i="8"/>
  <c r="CZ37" i="8" s="1"/>
  <c r="BT37" i="8" s="1"/>
  <c r="BG36" i="8"/>
  <c r="DS36" i="8" s="1"/>
  <c r="CM36" i="8" s="1"/>
  <c r="AS36" i="8"/>
  <c r="DE36" i="8" s="1"/>
  <c r="BY36" i="8" s="1"/>
  <c r="BL35" i="8"/>
  <c r="DX35" i="8" s="1"/>
  <c r="CR35" i="8" s="1"/>
  <c r="AZ35" i="8"/>
  <c r="DL35" i="8" s="1"/>
  <c r="CF35" i="8" s="1"/>
  <c r="AM35" i="8"/>
  <c r="CY35" i="8" s="1"/>
  <c r="BS35" i="8" s="1"/>
  <c r="BE34" i="8"/>
  <c r="DQ34" i="8" s="1"/>
  <c r="CK34" i="8" s="1"/>
  <c r="AT34" i="8"/>
  <c r="DF34" i="8" s="1"/>
  <c r="BZ34" i="8" s="1"/>
  <c r="BJ33" i="8"/>
  <c r="DV33" i="8" s="1"/>
  <c r="CP33" i="8" s="1"/>
  <c r="AY33" i="8"/>
  <c r="DK33" i="8" s="1"/>
  <c r="CE33" i="8" s="1"/>
  <c r="AM33" i="8"/>
  <c r="CY33" i="8" s="1"/>
  <c r="BS33" i="8" s="1"/>
  <c r="BC32" i="8"/>
  <c r="DO32" i="8" s="1"/>
  <c r="CI32" i="8" s="1"/>
  <c r="AR32" i="8"/>
  <c r="DD32" i="8" s="1"/>
  <c r="BX32" i="8" s="1"/>
  <c r="BK31" i="8"/>
  <c r="DW31" i="8" s="1"/>
  <c r="CQ31" i="8" s="1"/>
  <c r="AW31" i="8"/>
  <c r="DI31" i="8" s="1"/>
  <c r="CC31" i="8" s="1"/>
  <c r="AK31" i="8"/>
  <c r="CW31" i="8" s="1"/>
  <c r="BQ31" i="8" s="1"/>
  <c r="BD30" i="8"/>
  <c r="DP30" i="8" s="1"/>
  <c r="CJ30" i="8" s="1"/>
  <c r="AP30" i="8"/>
  <c r="DB30" i="8" s="1"/>
  <c r="BV30" i="8" s="1"/>
  <c r="BI29" i="8"/>
  <c r="DU29" i="8" s="1"/>
  <c r="CO29" i="8" s="1"/>
  <c r="AW29" i="8"/>
  <c r="DI29" i="8" s="1"/>
  <c r="CC29" i="8" s="1"/>
  <c r="AJ29" i="8"/>
  <c r="CV29" i="8" s="1"/>
  <c r="BP29" i="8" s="1"/>
  <c r="BB28" i="8"/>
  <c r="DN28" i="8" s="1"/>
  <c r="CH28" i="8" s="1"/>
  <c r="AQ28" i="8"/>
  <c r="DC28" i="8" s="1"/>
  <c r="BW28" i="8" s="1"/>
  <c r="BG27" i="8"/>
  <c r="DS27" i="8" s="1"/>
  <c r="CM27" i="8" s="1"/>
  <c r="AV27" i="8"/>
  <c r="DH27" i="8" s="1"/>
  <c r="CB27" i="8" s="1"/>
  <c r="AJ27" i="8"/>
  <c r="CV27" i="8" s="1"/>
  <c r="BP27" i="8" s="1"/>
  <c r="BA26" i="8"/>
  <c r="DM26" i="8" s="1"/>
  <c r="CG26" i="8" s="1"/>
  <c r="AO26" i="8"/>
  <c r="DA26" i="8" s="1"/>
  <c r="BU26" i="8" s="1"/>
  <c r="BH25" i="8"/>
  <c r="DT25" i="8" s="1"/>
  <c r="CN25" i="8" s="1"/>
  <c r="AT25" i="8"/>
  <c r="DF25" i="8" s="1"/>
  <c r="BZ25" i="8" s="1"/>
  <c r="AI25" i="8"/>
  <c r="CU25" i="8" s="1"/>
  <c r="BA24" i="8"/>
  <c r="DM24" i="8" s="1"/>
  <c r="CG24" i="8" s="1"/>
  <c r="AM24" i="8"/>
  <c r="CY24" i="8" s="1"/>
  <c r="BS24" i="8" s="1"/>
  <c r="BF23" i="8"/>
  <c r="DR23" i="8" s="1"/>
  <c r="CL23" i="8" s="1"/>
  <c r="AU23" i="8"/>
  <c r="DG23" i="8" s="1"/>
  <c r="CA23" i="8" s="1"/>
  <c r="BK22" i="8"/>
  <c r="DW22" i="8" s="1"/>
  <c r="CQ22" i="8" s="1"/>
  <c r="AY22" i="8"/>
  <c r="DK22" i="8" s="1"/>
  <c r="CE22" i="8" s="1"/>
  <c r="AN22" i="8"/>
  <c r="CZ22" i="8" s="1"/>
  <c r="BT22" i="8" s="1"/>
  <c r="BD21" i="8"/>
  <c r="DP21" i="8" s="1"/>
  <c r="CJ21" i="8" s="1"/>
  <c r="AS21" i="8"/>
  <c r="DE21" i="8" s="1"/>
  <c r="BY21" i="8" s="1"/>
  <c r="BK20" i="8"/>
  <c r="DW20" i="8" s="1"/>
  <c r="CQ20" i="8" s="1"/>
  <c r="AX20" i="8"/>
  <c r="DJ20" i="8" s="1"/>
  <c r="CD20" i="8" s="1"/>
  <c r="AL20" i="8"/>
  <c r="CX20" i="8" s="1"/>
  <c r="BR20" i="8" s="1"/>
  <c r="BE19" i="8"/>
  <c r="DQ19" i="8" s="1"/>
  <c r="CK19" i="8" s="1"/>
  <c r="AQ19" i="8"/>
  <c r="DC19" i="8" s="1"/>
  <c r="BW19" i="8" s="1"/>
  <c r="BJ18" i="8"/>
  <c r="DV18" i="8" s="1"/>
  <c r="CP18" i="8" s="1"/>
  <c r="AX18" i="8"/>
  <c r="DJ18" i="8" s="1"/>
  <c r="CD18" i="8" s="1"/>
  <c r="AK18" i="8"/>
  <c r="CW18" i="8" s="1"/>
  <c r="BQ18" i="8" s="1"/>
  <c r="BC17" i="8"/>
  <c r="DO17" i="8" s="1"/>
  <c r="CI17" i="8" s="1"/>
  <c r="AR17" i="8"/>
  <c r="DD17" i="8" s="1"/>
  <c r="BX17" i="8" s="1"/>
  <c r="BH16" i="8"/>
  <c r="DT16" i="8" s="1"/>
  <c r="CN16" i="8" s="1"/>
  <c r="AW16" i="8"/>
  <c r="DI16" i="8" s="1"/>
  <c r="CC16" i="8" s="1"/>
  <c r="AK16" i="8"/>
  <c r="CW16" i="8" s="1"/>
  <c r="BQ16" i="8" s="1"/>
  <c r="BA15" i="8"/>
  <c r="DM15" i="8" s="1"/>
  <c r="CG15" i="8" s="1"/>
  <c r="AP15" i="8"/>
  <c r="DB15" i="8" s="1"/>
  <c r="BV15" i="8" s="1"/>
  <c r="BI14" i="8"/>
  <c r="DU14" i="8" s="1"/>
  <c r="CO14" i="8" s="1"/>
  <c r="AU14" i="8"/>
  <c r="DG14" i="8" s="1"/>
  <c r="CA14" i="8" s="1"/>
  <c r="AI14" i="8"/>
  <c r="CU14" i="8" s="1"/>
  <c r="BB13" i="8"/>
  <c r="DN13" i="8" s="1"/>
  <c r="CH13" i="8" s="1"/>
  <c r="AN13" i="8"/>
  <c r="CZ13" i="8" s="1"/>
  <c r="BT13" i="8" s="1"/>
  <c r="BG12" i="8"/>
  <c r="DS12" i="8" s="1"/>
  <c r="CM12" i="8" s="1"/>
  <c r="AU12" i="8"/>
  <c r="DG12" i="8" s="1"/>
  <c r="CA12" i="8" s="1"/>
  <c r="BL11" i="8"/>
  <c r="DX11" i="8" s="1"/>
  <c r="CR11" i="8" s="1"/>
  <c r="AZ11" i="8"/>
  <c r="DL11" i="8" s="1"/>
  <c r="CF11" i="8" s="1"/>
  <c r="AO11" i="8"/>
  <c r="DA11" i="8" s="1"/>
  <c r="BU11" i="8" s="1"/>
  <c r="BE10" i="8"/>
  <c r="DQ10" i="8" s="1"/>
  <c r="CK10" i="8" s="1"/>
  <c r="AT10" i="8"/>
  <c r="DF10" i="8" s="1"/>
  <c r="BZ10" i="8" s="1"/>
  <c r="BL9" i="8"/>
  <c r="DX9" i="8" s="1"/>
  <c r="CR9" i="8" s="1"/>
  <c r="AY9" i="8"/>
  <c r="DK9" i="8" s="1"/>
  <c r="CE9" i="8" s="1"/>
  <c r="AM9" i="8"/>
  <c r="CY9" i="8" s="1"/>
  <c r="BS9" i="8" s="1"/>
  <c r="BF8" i="8"/>
  <c r="DR8" i="8" s="1"/>
  <c r="CL8" i="8" s="1"/>
  <c r="AR8" i="8"/>
  <c r="DD8" i="8" s="1"/>
  <c r="BX8" i="8" s="1"/>
  <c r="BK7" i="8"/>
  <c r="DW7" i="8" s="1"/>
  <c r="CQ7" i="8" s="1"/>
  <c r="AY7" i="8"/>
  <c r="DK7" i="8" s="1"/>
  <c r="CE7" i="8" s="1"/>
  <c r="AK7" i="8"/>
  <c r="CW7" i="8" s="1"/>
  <c r="BQ7" i="8" s="1"/>
  <c r="BD6" i="8"/>
  <c r="DP6" i="8" s="1"/>
  <c r="CJ6" i="8" s="1"/>
  <c r="AS6" i="8"/>
  <c r="DE6" i="8" s="1"/>
  <c r="BY6" i="8" s="1"/>
  <c r="BI5" i="8"/>
  <c r="DU5" i="8" s="1"/>
  <c r="CO5" i="8" s="1"/>
  <c r="AW5" i="8"/>
  <c r="DI5" i="8" s="1"/>
  <c r="CC5" i="8" s="1"/>
  <c r="AL5" i="8"/>
  <c r="CX5" i="8" s="1"/>
  <c r="BR5" i="8" s="1"/>
  <c r="BB4" i="8"/>
  <c r="DN4" i="8" s="1"/>
  <c r="CH4" i="8" s="1"/>
  <c r="AQ4" i="8"/>
  <c r="DC4" i="8" s="1"/>
  <c r="BW4" i="8" s="1"/>
  <c r="BI3" i="8"/>
  <c r="DU3" i="8" s="1"/>
  <c r="CO3" i="8" s="1"/>
  <c r="AV3" i="8"/>
  <c r="DH3" i="8" s="1"/>
  <c r="CB3" i="8" s="1"/>
  <c r="AJ3" i="8"/>
  <c r="CV3" i="8" s="1"/>
  <c r="BP3" i="8" s="1"/>
  <c r="AT102" i="8"/>
  <c r="DF102" i="8" s="1"/>
  <c r="BZ102" i="8" s="1"/>
  <c r="AW101" i="8"/>
  <c r="DI101" i="8" s="1"/>
  <c r="CC101" i="8" s="1"/>
  <c r="BA100" i="8"/>
  <c r="DM100" i="8" s="1"/>
  <c r="CG100" i="8" s="1"/>
  <c r="BH99" i="8"/>
  <c r="DT99" i="8" s="1"/>
  <c r="CN99" i="8" s="1"/>
  <c r="AJ99" i="8"/>
  <c r="CV99" i="8" s="1"/>
  <c r="BP99" i="8" s="1"/>
  <c r="AS98" i="8"/>
  <c r="DE98" i="8" s="1"/>
  <c r="BY98" i="8" s="1"/>
  <c r="AZ97" i="8"/>
  <c r="DL97" i="8" s="1"/>
  <c r="CF97" i="8" s="1"/>
  <c r="BF96" i="8"/>
  <c r="DR96" i="8" s="1"/>
  <c r="CL96" i="8" s="1"/>
  <c r="AN96" i="8"/>
  <c r="CZ96" i="8" s="1"/>
  <c r="BT96" i="8" s="1"/>
  <c r="AU95" i="8"/>
  <c r="DG95" i="8" s="1"/>
  <c r="CA95" i="8" s="1"/>
  <c r="BF94" i="8"/>
  <c r="DR94" i="8" s="1"/>
  <c r="CL94" i="8" s="1"/>
  <c r="BL93" i="8"/>
  <c r="DX93" i="8" s="1"/>
  <c r="CR93" i="8" s="1"/>
  <c r="AM93" i="8"/>
  <c r="CY93" i="8" s="1"/>
  <c r="BS93" i="8" s="1"/>
  <c r="AX92" i="8"/>
  <c r="DJ92" i="8" s="1"/>
  <c r="CD92" i="8" s="1"/>
  <c r="BD91" i="8"/>
  <c r="DP91" i="8" s="1"/>
  <c r="CJ91" i="8" s="1"/>
  <c r="AM91" i="8"/>
  <c r="CY91" i="8" s="1"/>
  <c r="BS91" i="8" s="1"/>
  <c r="AR90" i="8"/>
  <c r="DD90" i="8" s="1"/>
  <c r="BX90" i="8" s="1"/>
  <c r="AX89" i="8"/>
  <c r="DJ89" i="8" s="1"/>
  <c r="CD89" i="8" s="1"/>
  <c r="BI88" i="8"/>
  <c r="DU88" i="8" s="1"/>
  <c r="CO88" i="8" s="1"/>
  <c r="AL88" i="8"/>
  <c r="CX88" i="8" s="1"/>
  <c r="BR88" i="8" s="1"/>
  <c r="AX87" i="8"/>
  <c r="DJ87" i="8" s="1"/>
  <c r="CD87" i="8" s="1"/>
  <c r="BD86" i="8"/>
  <c r="DP86" i="8" s="1"/>
  <c r="CJ86" i="8" s="1"/>
  <c r="BK85" i="8"/>
  <c r="DW85" i="8" s="1"/>
  <c r="CQ85" i="8" s="1"/>
  <c r="AP85" i="8"/>
  <c r="DB85" i="8" s="1"/>
  <c r="BV85" i="8" s="1"/>
  <c r="AV84" i="8"/>
  <c r="DH84" i="8" s="1"/>
  <c r="CB84" i="8" s="1"/>
  <c r="BI83" i="8"/>
  <c r="DU83" i="8" s="1"/>
  <c r="CO83" i="8" s="1"/>
  <c r="AJ83" i="8"/>
  <c r="CV83" i="8" s="1"/>
  <c r="BP83" i="8" s="1"/>
  <c r="AQ82" i="8"/>
  <c r="DC82" i="8" s="1"/>
  <c r="BW82" i="8" s="1"/>
  <c r="AZ81" i="8"/>
  <c r="DL81" i="8" s="1"/>
  <c r="CF81" i="8" s="1"/>
  <c r="BH80" i="8"/>
  <c r="DT80" i="8" s="1"/>
  <c r="CN80" i="8" s="1"/>
  <c r="AO80" i="8"/>
  <c r="DA80" i="8" s="1"/>
  <c r="BU80" i="8" s="1"/>
  <c r="AX79" i="8"/>
  <c r="DJ79" i="8" s="1"/>
  <c r="CD79" i="8" s="1"/>
  <c r="BH78" i="8"/>
  <c r="DT78" i="8" s="1"/>
  <c r="CN78" i="8" s="1"/>
  <c r="AR78" i="8"/>
  <c r="DD78" i="8" s="1"/>
  <c r="BX78" i="8" s="1"/>
  <c r="BA77" i="8"/>
  <c r="DM77" i="8" s="1"/>
  <c r="CG77" i="8" s="1"/>
  <c r="AL77" i="8"/>
  <c r="CX77" i="8" s="1"/>
  <c r="BR77" i="8" s="1"/>
  <c r="AW76" i="8"/>
  <c r="DI76" i="8" s="1"/>
  <c r="CC76" i="8" s="1"/>
  <c r="BI75" i="8"/>
  <c r="DU75" i="8" s="1"/>
  <c r="CO75" i="8" s="1"/>
  <c r="AU75" i="8"/>
  <c r="DG75" i="8" s="1"/>
  <c r="CA75" i="8" s="1"/>
  <c r="BG74" i="8"/>
  <c r="DS74" i="8" s="1"/>
  <c r="CM74" i="8" s="1"/>
  <c r="AR74" i="8"/>
  <c r="DD74" i="8" s="1"/>
  <c r="BX74" i="8" s="1"/>
  <c r="BD73" i="8"/>
  <c r="DP73" i="8" s="1"/>
  <c r="CJ73" i="8" s="1"/>
  <c r="AL73" i="8"/>
  <c r="CX73" i="8" s="1"/>
  <c r="BR73" i="8" s="1"/>
  <c r="BB72" i="8"/>
  <c r="DN72" i="8" s="1"/>
  <c r="CH72" i="8" s="1"/>
  <c r="AJ72" i="8"/>
  <c r="CV72" i="8" s="1"/>
  <c r="BP72" i="8" s="1"/>
  <c r="AY71" i="8"/>
  <c r="DK71" i="8" s="1"/>
  <c r="CE71" i="8" s="1"/>
  <c r="BK70" i="8"/>
  <c r="DW70" i="8" s="1"/>
  <c r="CQ70" i="8" s="1"/>
  <c r="AR70" i="8"/>
  <c r="DD70" i="8" s="1"/>
  <c r="BX70" i="8" s="1"/>
  <c r="BG69" i="8"/>
  <c r="DS69" i="8" s="1"/>
  <c r="CM69" i="8" s="1"/>
  <c r="AO69" i="8"/>
  <c r="DA69" i="8" s="1"/>
  <c r="BU69" i="8" s="1"/>
  <c r="BE68" i="8"/>
  <c r="DQ68" i="8" s="1"/>
  <c r="CK68" i="8" s="1"/>
  <c r="AM68" i="8"/>
  <c r="CY68" i="8" s="1"/>
  <c r="BS68" i="8" s="1"/>
  <c r="AY67" i="8"/>
  <c r="DK67" i="8" s="1"/>
  <c r="CE67" i="8" s="1"/>
  <c r="AJ67" i="8"/>
  <c r="CV67" i="8" s="1"/>
  <c r="BP67" i="8" s="1"/>
  <c r="AV66" i="8"/>
  <c r="DH66" i="8" s="1"/>
  <c r="CB66" i="8" s="1"/>
  <c r="BL65" i="8"/>
  <c r="DX65" i="8" s="1"/>
  <c r="CR65" i="8" s="1"/>
  <c r="AT65" i="8"/>
  <c r="DF65" i="8" s="1"/>
  <c r="BZ65" i="8" s="1"/>
  <c r="BE64" i="8"/>
  <c r="DQ64" i="8" s="1"/>
  <c r="CK64" i="8" s="1"/>
  <c r="AQ64" i="8"/>
  <c r="DC64" i="8" s="1"/>
  <c r="BW64" i="8" s="1"/>
  <c r="BB63" i="8"/>
  <c r="DN63" i="8" s="1"/>
  <c r="CH63" i="8" s="1"/>
  <c r="AO63" i="8"/>
  <c r="DA63" i="8" s="1"/>
  <c r="BU63" i="8" s="1"/>
  <c r="AZ62" i="8"/>
  <c r="DL62" i="8" s="1"/>
  <c r="CF62" i="8" s="1"/>
  <c r="BL61" i="8"/>
  <c r="DX61" i="8" s="1"/>
  <c r="CR61" i="8" s="1"/>
  <c r="AW61" i="8"/>
  <c r="DI61" i="8" s="1"/>
  <c r="CC61" i="8" s="1"/>
  <c r="BK60" i="8"/>
  <c r="DW60" i="8" s="1"/>
  <c r="CQ60" i="8" s="1"/>
  <c r="AY60" i="8"/>
  <c r="DK60" i="8" s="1"/>
  <c r="CE60" i="8" s="1"/>
  <c r="AK60" i="8"/>
  <c r="CW60" i="8" s="1"/>
  <c r="BQ60" i="8" s="1"/>
  <c r="AZ59" i="8"/>
  <c r="DL59" i="8" s="1"/>
  <c r="CF59" i="8" s="1"/>
  <c r="AL59" i="8"/>
  <c r="CX59" i="8" s="1"/>
  <c r="BR59" i="8" s="1"/>
  <c r="BD58" i="8"/>
  <c r="DP58" i="8" s="1"/>
  <c r="CJ58" i="8" s="1"/>
  <c r="AN58" i="8"/>
  <c r="CZ58" i="8" s="1"/>
  <c r="BT58" i="8" s="1"/>
  <c r="BE57" i="8"/>
  <c r="DQ57" i="8" s="1"/>
  <c r="CK57" i="8" s="1"/>
  <c r="AQ57" i="8"/>
  <c r="DC57" i="8" s="1"/>
  <c r="BW57" i="8" s="1"/>
  <c r="BG56" i="8"/>
  <c r="DS56" i="8" s="1"/>
  <c r="CM56" i="8" s="1"/>
  <c r="AS56" i="8"/>
  <c r="DE56" i="8" s="1"/>
  <c r="BY56" i="8" s="1"/>
  <c r="BJ55" i="8"/>
  <c r="DV55" i="8" s="1"/>
  <c r="CP55" i="8" s="1"/>
  <c r="AT55" i="8"/>
  <c r="DF55" i="8" s="1"/>
  <c r="BZ55" i="8" s="1"/>
  <c r="BL54" i="8"/>
  <c r="DX54" i="8" s="1"/>
  <c r="CR54" i="8" s="1"/>
  <c r="AX54" i="8"/>
  <c r="DJ54" i="8" s="1"/>
  <c r="CD54" i="8" s="1"/>
  <c r="BL53" i="8"/>
  <c r="DX53" i="8" s="1"/>
  <c r="CR53" i="8" s="1"/>
  <c r="AY53" i="8"/>
  <c r="DK53" i="8" s="1"/>
  <c r="CE53" i="8" s="1"/>
  <c r="AM53" i="8"/>
  <c r="CY53" i="8" s="1"/>
  <c r="BS53" i="8" s="1"/>
  <c r="BA52" i="8"/>
  <c r="DM52" i="8" s="1"/>
  <c r="CG52" i="8" s="1"/>
  <c r="AM52" i="8"/>
  <c r="CY52" i="8" s="1"/>
  <c r="BS52" i="8" s="1"/>
  <c r="BF51" i="8"/>
  <c r="DR51" i="8" s="1"/>
  <c r="CL51" i="8" s="1"/>
  <c r="AR51" i="8"/>
  <c r="DD51" i="8" s="1"/>
  <c r="BX51" i="8" s="1"/>
  <c r="BK50" i="8"/>
  <c r="DW50" i="8" s="1"/>
  <c r="CQ50" i="8" s="1"/>
  <c r="AY50" i="8"/>
  <c r="DK50" i="8" s="1"/>
  <c r="CE50" i="8" s="1"/>
  <c r="AL50" i="8"/>
  <c r="CX50" i="8" s="1"/>
  <c r="BR50" i="8" s="1"/>
  <c r="BD49" i="8"/>
  <c r="DP49" i="8" s="1"/>
  <c r="CJ49" i="8" s="1"/>
  <c r="AS49" i="8"/>
  <c r="DE49" i="8" s="1"/>
  <c r="BY49" i="8" s="1"/>
  <c r="BI48" i="8"/>
  <c r="DU48" i="8" s="1"/>
  <c r="CO48" i="8" s="1"/>
  <c r="AX48" i="8"/>
  <c r="DJ48" i="8" s="1"/>
  <c r="CD48" i="8" s="1"/>
  <c r="AL48" i="8"/>
  <c r="CX48" i="8" s="1"/>
  <c r="BR48" i="8" s="1"/>
  <c r="BC47" i="8"/>
  <c r="DO47" i="8" s="1"/>
  <c r="CI47" i="8" s="1"/>
  <c r="AQ47" i="8"/>
  <c r="DC47" i="8" s="1"/>
  <c r="BW47" i="8" s="1"/>
  <c r="BJ46" i="8"/>
  <c r="DV46" i="8" s="1"/>
  <c r="CP46" i="8" s="1"/>
  <c r="AV46" i="8"/>
  <c r="DH46" i="8" s="1"/>
  <c r="CB46" i="8" s="1"/>
  <c r="AK46" i="8"/>
  <c r="CW46" i="8" s="1"/>
  <c r="BQ46" i="8" s="1"/>
  <c r="BC45" i="8"/>
  <c r="DO45" i="8" s="1"/>
  <c r="CI45" i="8" s="1"/>
  <c r="AO45" i="8"/>
  <c r="DA45" i="8" s="1"/>
  <c r="BU45" i="8" s="1"/>
  <c r="BH44" i="8"/>
  <c r="DT44" i="8" s="1"/>
  <c r="CN44" i="8" s="1"/>
  <c r="AW44" i="8"/>
  <c r="DI44" i="8" s="1"/>
  <c r="CC44" i="8" s="1"/>
  <c r="AI44" i="8"/>
  <c r="CU44" i="8" s="1"/>
  <c r="BA43" i="8"/>
  <c r="DM43" i="8" s="1"/>
  <c r="CG43" i="8" s="1"/>
  <c r="AP43" i="8"/>
  <c r="DB43" i="8" s="1"/>
  <c r="BV43" i="8" s="1"/>
  <c r="BF42" i="8"/>
  <c r="DR42" i="8" s="1"/>
  <c r="CL42" i="8" s="1"/>
  <c r="AU42" i="8"/>
  <c r="DG42" i="8" s="1"/>
  <c r="CA42" i="8" s="1"/>
  <c r="AI42" i="8"/>
  <c r="CU42" i="8" s="1"/>
  <c r="AZ41" i="8"/>
  <c r="DL41" i="8" s="1"/>
  <c r="CF41" i="8" s="1"/>
  <c r="AN41" i="8"/>
  <c r="CZ41" i="8" s="1"/>
  <c r="BT41" i="8" s="1"/>
  <c r="BG40" i="8"/>
  <c r="DS40" i="8" s="1"/>
  <c r="CM40" i="8" s="1"/>
  <c r="AS40" i="8"/>
  <c r="DE40" i="8" s="1"/>
  <c r="BY40" i="8" s="1"/>
  <c r="BL39" i="8"/>
  <c r="DX39" i="8" s="1"/>
  <c r="CR39" i="8" s="1"/>
  <c r="AZ39" i="8"/>
  <c r="DL39" i="8" s="1"/>
  <c r="CF39" i="8" s="1"/>
  <c r="AM39" i="8"/>
  <c r="CY39" i="8" s="1"/>
  <c r="BS39" i="8" s="1"/>
  <c r="BE38" i="8"/>
  <c r="DQ38" i="8" s="1"/>
  <c r="CK38" i="8" s="1"/>
  <c r="AT38" i="8"/>
  <c r="DF38" i="8" s="1"/>
  <c r="BZ38" i="8" s="1"/>
  <c r="BJ37" i="8"/>
  <c r="DV37" i="8" s="1"/>
  <c r="CP37" i="8" s="1"/>
  <c r="AY37" i="8"/>
  <c r="DK37" i="8" s="1"/>
  <c r="CE37" i="8" s="1"/>
  <c r="AM37" i="8"/>
  <c r="CY37" i="8" s="1"/>
  <c r="BS37" i="8" s="1"/>
  <c r="BC36" i="8"/>
  <c r="DO36" i="8" s="1"/>
  <c r="CI36" i="8" s="1"/>
  <c r="AR36" i="8"/>
  <c r="DD36" i="8" s="1"/>
  <c r="BX36" i="8" s="1"/>
  <c r="BK35" i="8"/>
  <c r="DW35" i="8" s="1"/>
  <c r="CQ35" i="8" s="1"/>
  <c r="AW35" i="8"/>
  <c r="DI35" i="8" s="1"/>
  <c r="CC35" i="8" s="1"/>
  <c r="AK35" i="8"/>
  <c r="CW35" i="8" s="1"/>
  <c r="BQ35" i="8" s="1"/>
  <c r="BD34" i="8"/>
  <c r="DP34" i="8" s="1"/>
  <c r="CJ34" i="8" s="1"/>
  <c r="AP34" i="8"/>
  <c r="DB34" i="8" s="1"/>
  <c r="BV34" i="8" s="1"/>
  <c r="BI33" i="8"/>
  <c r="DU33" i="8" s="1"/>
  <c r="CO33" i="8" s="1"/>
  <c r="AW33" i="8"/>
  <c r="DI33" i="8" s="1"/>
  <c r="CC33" i="8" s="1"/>
  <c r="AJ33" i="8"/>
  <c r="CV33" i="8" s="1"/>
  <c r="BP33" i="8" s="1"/>
  <c r="BB32" i="8"/>
  <c r="DN32" i="8" s="1"/>
  <c r="CH32" i="8" s="1"/>
  <c r="AQ32" i="8"/>
  <c r="DC32" i="8" s="1"/>
  <c r="BW32" i="8" s="1"/>
  <c r="BG31" i="8"/>
  <c r="DS31" i="8" s="1"/>
  <c r="CM31" i="8" s="1"/>
  <c r="AV31" i="8"/>
  <c r="DH31" i="8" s="1"/>
  <c r="CB31" i="8" s="1"/>
  <c r="AJ31" i="8"/>
  <c r="CV31" i="8" s="1"/>
  <c r="BP31" i="8" s="1"/>
  <c r="BA30" i="8"/>
  <c r="DM30" i="8" s="1"/>
  <c r="CG30" i="8" s="1"/>
  <c r="AO30" i="8"/>
  <c r="DA30" i="8" s="1"/>
  <c r="BU30" i="8" s="1"/>
  <c r="BH29" i="8"/>
  <c r="DT29" i="8" s="1"/>
  <c r="CN29" i="8" s="1"/>
  <c r="AT29" i="8"/>
  <c r="DF29" i="8" s="1"/>
  <c r="BZ29" i="8" s="1"/>
  <c r="AI29" i="8"/>
  <c r="CU29" i="8" s="1"/>
  <c r="BA28" i="8"/>
  <c r="DM28" i="8" s="1"/>
  <c r="CG28" i="8" s="1"/>
  <c r="AM28" i="8"/>
  <c r="CY28" i="8" s="1"/>
  <c r="BS28" i="8" s="1"/>
  <c r="BF27" i="8"/>
  <c r="DR27" i="8" s="1"/>
  <c r="CL27" i="8" s="1"/>
  <c r="AU27" i="8"/>
  <c r="DG27" i="8" s="1"/>
  <c r="CA27" i="8" s="1"/>
  <c r="BK26" i="8"/>
  <c r="DW26" i="8" s="1"/>
  <c r="CQ26" i="8" s="1"/>
  <c r="AY26" i="8"/>
  <c r="DK26" i="8" s="1"/>
  <c r="CE26" i="8" s="1"/>
  <c r="AN26" i="8"/>
  <c r="CZ26" i="8" s="1"/>
  <c r="BT26" i="8" s="1"/>
  <c r="BD25" i="8"/>
  <c r="DP25" i="8" s="1"/>
  <c r="CJ25" i="8" s="1"/>
  <c r="AS25" i="8"/>
  <c r="DE25" i="8" s="1"/>
  <c r="BY25" i="8" s="1"/>
  <c r="BK24" i="8"/>
  <c r="DW24" i="8" s="1"/>
  <c r="CQ24" i="8" s="1"/>
  <c r="AX24" i="8"/>
  <c r="DJ24" i="8" s="1"/>
  <c r="CD24" i="8" s="1"/>
  <c r="AL24" i="8"/>
  <c r="CX24" i="8" s="1"/>
  <c r="BR24" i="8" s="1"/>
  <c r="BE23" i="8"/>
  <c r="DQ23" i="8" s="1"/>
  <c r="CK23" i="8" s="1"/>
  <c r="AQ23" i="8"/>
  <c r="DC23" i="8" s="1"/>
  <c r="BW23" i="8" s="1"/>
  <c r="BJ22" i="8"/>
  <c r="DV22" i="8" s="1"/>
  <c r="CP22" i="8" s="1"/>
  <c r="AX22" i="8"/>
  <c r="DJ22" i="8" s="1"/>
  <c r="CD22" i="8" s="1"/>
  <c r="AK22" i="8"/>
  <c r="CW22" i="8" s="1"/>
  <c r="BQ22" i="8" s="1"/>
  <c r="BC21" i="8"/>
  <c r="DO21" i="8" s="1"/>
  <c r="CI21" i="8" s="1"/>
  <c r="AR21" i="8"/>
  <c r="DD21" i="8" s="1"/>
  <c r="BX21" i="8" s="1"/>
  <c r="BH20" i="8"/>
  <c r="DT20" i="8" s="1"/>
  <c r="CN20" i="8" s="1"/>
  <c r="AW20" i="8"/>
  <c r="DI20" i="8" s="1"/>
  <c r="CC20" i="8" s="1"/>
  <c r="AK20" i="8"/>
  <c r="CW20" i="8" s="1"/>
  <c r="BQ20" i="8" s="1"/>
  <c r="BA19" i="8"/>
  <c r="DM19" i="8" s="1"/>
  <c r="CG19" i="8" s="1"/>
  <c r="AP19" i="8"/>
  <c r="DB19" i="8" s="1"/>
  <c r="BV19" i="8" s="1"/>
  <c r="BI18" i="8"/>
  <c r="DU18" i="8" s="1"/>
  <c r="CO18" i="8" s="1"/>
  <c r="AU18" i="8"/>
  <c r="DG18" i="8" s="1"/>
  <c r="CA18" i="8" s="1"/>
  <c r="AI18" i="8"/>
  <c r="CU18" i="8" s="1"/>
  <c r="BB17" i="8"/>
  <c r="DN17" i="8" s="1"/>
  <c r="CH17" i="8" s="1"/>
  <c r="AN17" i="8"/>
  <c r="CZ17" i="8" s="1"/>
  <c r="BT17" i="8" s="1"/>
  <c r="BG16" i="8"/>
  <c r="DS16" i="8" s="1"/>
  <c r="CM16" i="8" s="1"/>
  <c r="AU16" i="8"/>
  <c r="DG16" i="8" s="1"/>
  <c r="CA16" i="8" s="1"/>
  <c r="BL15" i="8"/>
  <c r="DX15" i="8" s="1"/>
  <c r="CR15" i="8" s="1"/>
  <c r="AZ15" i="8"/>
  <c r="DL15" i="8" s="1"/>
  <c r="CF15" i="8" s="1"/>
  <c r="AO15" i="8"/>
  <c r="DA15" i="8" s="1"/>
  <c r="BU15" i="8" s="1"/>
  <c r="BE14" i="8"/>
  <c r="DQ14" i="8" s="1"/>
  <c r="CK14" i="8" s="1"/>
  <c r="AT14" i="8"/>
  <c r="DF14" i="8" s="1"/>
  <c r="BZ14" i="8" s="1"/>
  <c r="BL13" i="8"/>
  <c r="DX13" i="8" s="1"/>
  <c r="CR13" i="8" s="1"/>
  <c r="AY13" i="8"/>
  <c r="DK13" i="8" s="1"/>
  <c r="CE13" i="8" s="1"/>
  <c r="AM13" i="8"/>
  <c r="CY13" i="8" s="1"/>
  <c r="BS13" i="8" s="1"/>
  <c r="BF12" i="8"/>
  <c r="DR12" i="8" s="1"/>
  <c r="CL12" i="8" s="1"/>
  <c r="AR12" i="8"/>
  <c r="DD12" i="8" s="1"/>
  <c r="BX12" i="8" s="1"/>
  <c r="BK11" i="8"/>
  <c r="DW11" i="8" s="1"/>
  <c r="CQ11" i="8" s="1"/>
  <c r="AY11" i="8"/>
  <c r="DK11" i="8" s="1"/>
  <c r="CE11" i="8" s="1"/>
  <c r="AK11" i="8"/>
  <c r="CW11" i="8" s="1"/>
  <c r="BQ11" i="8" s="1"/>
  <c r="BD10" i="8"/>
  <c r="DP10" i="8" s="1"/>
  <c r="CJ10" i="8" s="1"/>
  <c r="AS10" i="8"/>
  <c r="DE10" i="8" s="1"/>
  <c r="BY10" i="8" s="1"/>
  <c r="BI9" i="8"/>
  <c r="DU9" i="8" s="1"/>
  <c r="CO9" i="8" s="1"/>
  <c r="AW9" i="8"/>
  <c r="DI9" i="8" s="1"/>
  <c r="CC9" i="8" s="1"/>
  <c r="AL9" i="8"/>
  <c r="CX9" i="8" s="1"/>
  <c r="BR9" i="8" s="1"/>
  <c r="BB8" i="8"/>
  <c r="DN8" i="8" s="1"/>
  <c r="CH8" i="8" s="1"/>
  <c r="AQ8" i="8"/>
  <c r="DC8" i="8" s="1"/>
  <c r="BW8" i="8" s="1"/>
  <c r="BI7" i="8"/>
  <c r="DU7" i="8" s="1"/>
  <c r="CO7" i="8" s="1"/>
  <c r="AV7" i="8"/>
  <c r="DH7" i="8" s="1"/>
  <c r="CB7" i="8" s="1"/>
  <c r="AJ7" i="8"/>
  <c r="CV7" i="8" s="1"/>
  <c r="BP7" i="8" s="1"/>
  <c r="BC6" i="8"/>
  <c r="DO6" i="8" s="1"/>
  <c r="CI6" i="8" s="1"/>
  <c r="AO6" i="8"/>
  <c r="DA6" i="8" s="1"/>
  <c r="BU6" i="8" s="1"/>
  <c r="BH5" i="8"/>
  <c r="DT5" i="8" s="1"/>
  <c r="CN5" i="8" s="1"/>
  <c r="AV5" i="8"/>
  <c r="DH5" i="8" s="1"/>
  <c r="CB5" i="8" s="1"/>
  <c r="AI5" i="8"/>
  <c r="CU5" i="8" s="1"/>
  <c r="BA4" i="8"/>
  <c r="DM4" i="8" s="1"/>
  <c r="CG4" i="8" s="1"/>
  <c r="AP4" i="8"/>
  <c r="DB4" i="8" s="1"/>
  <c r="BV4" i="8" s="1"/>
  <c r="BF3" i="8"/>
  <c r="DR3" i="8" s="1"/>
  <c r="CL3" i="8" s="1"/>
  <c r="AU3" i="8"/>
  <c r="DG3" i="8" s="1"/>
  <c r="CA3" i="8" s="1"/>
  <c r="BA51" i="8"/>
  <c r="DM51" i="8" s="1"/>
  <c r="CG51" i="8" s="1"/>
  <c r="BK52" i="8"/>
  <c r="DW52" i="8" s="1"/>
  <c r="CQ52" i="8" s="1"/>
  <c r="BJ53" i="8"/>
  <c r="DV53" i="8" s="1"/>
  <c r="CP53" i="8" s="1"/>
  <c r="BH54" i="8"/>
  <c r="DT54" i="8" s="1"/>
  <c r="CN54" i="8" s="1"/>
  <c r="BE55" i="8"/>
  <c r="DQ55" i="8" s="1"/>
  <c r="CK55" i="8" s="1"/>
  <c r="AM57" i="8"/>
  <c r="CY57" i="8" s="1"/>
  <c r="BS57" i="8" s="1"/>
  <c r="AK58" i="8"/>
  <c r="CW58" i="8" s="1"/>
  <c r="BQ58" i="8" s="1"/>
  <c r="AW59" i="8"/>
  <c r="DI59" i="8" s="1"/>
  <c r="CC59" i="8" s="1"/>
  <c r="BI60" i="8"/>
  <c r="DU60" i="8" s="1"/>
  <c r="CO60" i="8" s="1"/>
  <c r="BI61" i="8"/>
  <c r="DU61" i="8" s="1"/>
  <c r="CO61" i="8" s="1"/>
  <c r="BL62" i="8"/>
  <c r="DX62" i="8" s="1"/>
  <c r="CR62" i="8" s="1"/>
  <c r="AJ64" i="8"/>
  <c r="CV64" i="8" s="1"/>
  <c r="BP64" i="8" s="1"/>
  <c r="BB64" i="8"/>
  <c r="DN64" i="8" s="1"/>
  <c r="CH64" i="8" s="1"/>
  <c r="BE65" i="8"/>
  <c r="DQ65" i="8" s="1"/>
  <c r="CK65" i="8" s="1"/>
  <c r="AW67" i="8"/>
  <c r="DI67" i="8" s="1"/>
  <c r="CC67" i="8" s="1"/>
  <c r="AM69" i="8"/>
  <c r="CY69" i="8" s="1"/>
  <c r="BS69" i="8" s="1"/>
  <c r="AR71" i="8"/>
  <c r="DD71" i="8" s="1"/>
  <c r="BX71" i="8" s="1"/>
  <c r="AI73" i="8"/>
  <c r="CU73" i="8" s="1"/>
  <c r="BD74" i="8"/>
  <c r="DP74" i="8" s="1"/>
  <c r="CJ74" i="8" s="1"/>
  <c r="AU76" i="8"/>
  <c r="DG76" i="8" s="1"/>
  <c r="CA76" i="8" s="1"/>
  <c r="AX77" i="8"/>
  <c r="DJ77" i="8" s="1"/>
  <c r="CD77" i="8" s="1"/>
  <c r="BD78" i="8"/>
  <c r="DP78" i="8" s="1"/>
  <c r="CJ78" i="8" s="1"/>
  <c r="BL79" i="8"/>
  <c r="DX79" i="8" s="1"/>
  <c r="CR79" i="8" s="1"/>
  <c r="AQ81" i="8"/>
  <c r="DC81" i="8" s="1"/>
  <c r="BW81" i="8" s="1"/>
  <c r="AZ83" i="8"/>
  <c r="DL83" i="8" s="1"/>
  <c r="CF83" i="8" s="1"/>
  <c r="BK84" i="8"/>
  <c r="DW84" i="8" s="1"/>
  <c r="CQ84" i="8" s="1"/>
  <c r="AY86" i="8"/>
  <c r="DK86" i="8" s="1"/>
  <c r="CE86" i="8" s="1"/>
  <c r="BA88" i="8"/>
  <c r="DM88" i="8" s="1"/>
  <c r="CG88" i="8" s="1"/>
  <c r="BH90" i="8"/>
  <c r="DT90" i="8" s="1"/>
  <c r="CN90" i="8" s="1"/>
  <c r="AP92" i="8"/>
  <c r="DB92" i="8" s="1"/>
  <c r="BV92" i="8" s="1"/>
  <c r="BH93" i="8"/>
  <c r="DT93" i="8" s="1"/>
  <c r="CN93" i="8" s="1"/>
  <c r="BD96" i="8"/>
  <c r="DP96" i="8" s="1"/>
  <c r="CJ96" i="8" s="1"/>
  <c r="BI98" i="8"/>
  <c r="DU98" i="8" s="1"/>
  <c r="CO98" i="8" s="1"/>
  <c r="AT100" i="8"/>
  <c r="DF100" i="8" s="1"/>
  <c r="BZ100" i="8" s="1"/>
  <c r="AI102" i="8"/>
  <c r="CU102" i="8" s="1"/>
  <c r="AW13" i="8"/>
  <c r="DI13" i="8" s="1"/>
  <c r="CC13" i="8" s="1"/>
  <c r="AS14" i="8"/>
  <c r="DE14" i="8" s="1"/>
  <c r="BY14" i="8" s="1"/>
  <c r="AN15" i="8"/>
  <c r="CZ15" i="8" s="1"/>
  <c r="BT15" i="8" s="1"/>
  <c r="AT16" i="8"/>
  <c r="DF16" i="8" s="1"/>
  <c r="BZ16" i="8" s="1"/>
  <c r="BA17" i="8"/>
  <c r="DM17" i="8" s="1"/>
  <c r="CG17" i="8" s="1"/>
  <c r="AT18" i="8"/>
  <c r="DF18" i="8" s="1"/>
  <c r="BZ18" i="8" s="1"/>
  <c r="AZ19" i="8"/>
  <c r="DL19" i="8" s="1"/>
  <c r="CF19" i="8" s="1"/>
  <c r="AU20" i="8"/>
  <c r="DG20" i="8" s="1"/>
  <c r="CA20" i="8" s="1"/>
  <c r="BB21" i="8"/>
  <c r="DN21" i="8" s="1"/>
  <c r="CH21" i="8" s="1"/>
  <c r="AP23" i="8"/>
  <c r="DB23" i="8" s="1"/>
  <c r="BV23" i="8" s="1"/>
  <c r="AW24" i="8"/>
  <c r="DI24" i="8" s="1"/>
  <c r="CC24" i="8" s="1"/>
  <c r="BC25" i="8"/>
  <c r="DO25" i="8" s="1"/>
  <c r="CI25" i="8" s="1"/>
  <c r="AX26" i="8"/>
  <c r="DJ26" i="8" s="1"/>
  <c r="CD26" i="8" s="1"/>
  <c r="BE27" i="8"/>
  <c r="DQ27" i="8" s="1"/>
  <c r="CK27" i="8" s="1"/>
  <c r="BK28" i="8"/>
  <c r="DW28" i="8" s="1"/>
  <c r="CQ28" i="8" s="1"/>
  <c r="AY30" i="8"/>
  <c r="DK30" i="8" s="1"/>
  <c r="CE30" i="8" s="1"/>
  <c r="BF31" i="8"/>
  <c r="DR31" i="8" s="1"/>
  <c r="CL31" i="8" s="1"/>
  <c r="AV33" i="8"/>
  <c r="DH33" i="8" s="1"/>
  <c r="CB33" i="8" s="1"/>
  <c r="AL37" i="8"/>
  <c r="CX37" i="8" s="1"/>
  <c r="BR37" i="8" s="1"/>
  <c r="BA47" i="8"/>
  <c r="DM47" i="8" s="1"/>
  <c r="CG47" i="8" s="1"/>
  <c r="AU101" i="8"/>
  <c r="DG101" i="8" s="1"/>
  <c r="CA101" i="8" s="1"/>
  <c r="AM75" i="8"/>
  <c r="CY75" i="8" s="1"/>
  <c r="BS75" i="8" s="1"/>
  <c r="BF75" i="8"/>
  <c r="DR75" i="8" s="1"/>
  <c r="CL75" i="8" s="1"/>
  <c r="AO76" i="8"/>
  <c r="DA76" i="8" s="1"/>
  <c r="BU76" i="8" s="1"/>
  <c r="BH76" i="8"/>
  <c r="DT76" i="8" s="1"/>
  <c r="CN76" i="8" s="1"/>
  <c r="AV77" i="8"/>
  <c r="DH77" i="8" s="1"/>
  <c r="CB77" i="8" s="1"/>
  <c r="BL77" i="8"/>
  <c r="DX77" i="8" s="1"/>
  <c r="CR77" i="8" s="1"/>
  <c r="BC78" i="8"/>
  <c r="DO78" i="8" s="1"/>
  <c r="CI78" i="8" s="1"/>
  <c r="AP79" i="8"/>
  <c r="DB79" i="8" s="1"/>
  <c r="BV79" i="8" s="1"/>
  <c r="BC80" i="8"/>
  <c r="DO80" i="8" s="1"/>
  <c r="CI80" i="8" s="1"/>
  <c r="AK82" i="8"/>
  <c r="CW82" i="8" s="1"/>
  <c r="BQ82" i="8" s="1"/>
  <c r="BD82" i="8"/>
  <c r="DP82" i="8" s="1"/>
  <c r="CJ82" i="8" s="1"/>
  <c r="AY83" i="8"/>
  <c r="DK83" i="8" s="1"/>
  <c r="CE83" i="8" s="1"/>
  <c r="AR84" i="8"/>
  <c r="DD84" i="8" s="1"/>
  <c r="BX84" i="8" s="1"/>
  <c r="BJ84" i="8"/>
  <c r="DV84" i="8" s="1"/>
  <c r="CP84" i="8" s="1"/>
  <c r="BD85" i="8"/>
  <c r="DP85" i="8" s="1"/>
  <c r="CJ85" i="8" s="1"/>
  <c r="AS86" i="8"/>
  <c r="DE86" i="8" s="1"/>
  <c r="BY86" i="8" s="1"/>
  <c r="AM87" i="8"/>
  <c r="CY87" i="8" s="1"/>
  <c r="BS87" i="8" s="1"/>
  <c r="BJ87" i="8"/>
  <c r="DV87" i="8" s="1"/>
  <c r="CP87" i="8" s="1"/>
  <c r="AX88" i="8"/>
  <c r="DJ88" i="8" s="1"/>
  <c r="CD88" i="8" s="1"/>
  <c r="AR89" i="8"/>
  <c r="DD89" i="8" s="1"/>
  <c r="BX89" i="8" s="1"/>
  <c r="BL89" i="8"/>
  <c r="DX89" i="8" s="1"/>
  <c r="CR89" i="8" s="1"/>
  <c r="BG90" i="8"/>
  <c r="DS90" i="8" s="1"/>
  <c r="CM90" i="8" s="1"/>
  <c r="AZ91" i="8"/>
  <c r="DL91" i="8" s="1"/>
  <c r="CF91" i="8" s="1"/>
  <c r="AO92" i="8"/>
  <c r="DA92" i="8" s="1"/>
  <c r="BU92" i="8" s="1"/>
  <c r="AI93" i="8"/>
  <c r="CU93" i="8" s="1"/>
  <c r="BB93" i="8"/>
  <c r="DN93" i="8" s="1"/>
  <c r="CH93" i="8" s="1"/>
  <c r="AT94" i="8"/>
  <c r="DF94" i="8" s="1"/>
  <c r="BZ94" i="8" s="1"/>
  <c r="AN95" i="8"/>
  <c r="CZ95" i="8" s="1"/>
  <c r="BT95" i="8" s="1"/>
  <c r="BH95" i="8"/>
  <c r="DT95" i="8" s="1"/>
  <c r="CN95" i="8" s="1"/>
  <c r="BB96" i="8"/>
  <c r="DN96" i="8" s="1"/>
  <c r="CH96" i="8" s="1"/>
  <c r="AP97" i="8"/>
  <c r="DB97" i="8" s="1"/>
  <c r="BV97" i="8" s="1"/>
  <c r="AI98" i="8"/>
  <c r="CU98" i="8" s="1"/>
  <c r="BH98" i="8"/>
  <c r="DT98" i="8" s="1"/>
  <c r="CN98" i="8" s="1"/>
  <c r="AX99" i="8"/>
  <c r="DJ99" i="8" s="1"/>
  <c r="CD99" i="8" s="1"/>
  <c r="AS100" i="8"/>
  <c r="DE100" i="8" s="1"/>
  <c r="BY100" i="8" s="1"/>
  <c r="AJ101" i="8"/>
  <c r="CV101" i="8" s="1"/>
  <c r="BP101" i="8" s="1"/>
  <c r="BL101" i="8"/>
  <c r="DX101" i="8" s="1"/>
  <c r="CR101" i="8" s="1"/>
  <c r="AK13" i="8"/>
  <c r="CW13" i="8" s="1"/>
  <c r="BQ13" i="8" s="1"/>
  <c r="AV13" i="8"/>
  <c r="DH13" i="8" s="1"/>
  <c r="CB13" i="8" s="1"/>
  <c r="BH13" i="8"/>
  <c r="DT13" i="8" s="1"/>
  <c r="CN13" i="8" s="1"/>
  <c r="AQ14" i="8"/>
  <c r="DC14" i="8" s="1"/>
  <c r="BW14" i="8" s="1"/>
  <c r="BC14" i="8"/>
  <c r="DO14" i="8" s="1"/>
  <c r="CI14" i="8" s="1"/>
  <c r="AJ15" i="8"/>
  <c r="CV15" i="8" s="1"/>
  <c r="BP15" i="8" s="1"/>
  <c r="AX15" i="8"/>
  <c r="DJ15" i="8" s="1"/>
  <c r="CD15" i="8" s="1"/>
  <c r="BI15" i="8"/>
  <c r="DU15" i="8" s="1"/>
  <c r="CO15" i="8" s="1"/>
  <c r="AQ16" i="8"/>
  <c r="DC16" i="8" s="1"/>
  <c r="BW16" i="8" s="1"/>
  <c r="BE16" i="8"/>
  <c r="DQ16" i="8" s="1"/>
  <c r="CK16" i="8" s="1"/>
  <c r="AL17" i="8"/>
  <c r="CX17" i="8" s="1"/>
  <c r="BR17" i="8" s="1"/>
  <c r="AW17" i="8"/>
  <c r="DI17" i="8" s="1"/>
  <c r="CC17" i="8" s="1"/>
  <c r="BK17" i="8"/>
  <c r="DW17" i="8" s="1"/>
  <c r="CQ17" i="8" s="1"/>
  <c r="AS18" i="8"/>
  <c r="DE18" i="8" s="1"/>
  <c r="BY18" i="8" s="1"/>
  <c r="BD18" i="8"/>
  <c r="DP18" i="8" s="1"/>
  <c r="CJ18" i="8" s="1"/>
  <c r="AN19" i="8"/>
  <c r="CZ19" i="8" s="1"/>
  <c r="BT19" i="8" s="1"/>
  <c r="AY19" i="8"/>
  <c r="DK19" i="8" s="1"/>
  <c r="CE19" i="8" s="1"/>
  <c r="BK19" i="8"/>
  <c r="DW19" i="8" s="1"/>
  <c r="CQ19" i="8" s="1"/>
  <c r="AT20" i="8"/>
  <c r="DF20" i="8" s="1"/>
  <c r="BZ20" i="8" s="1"/>
  <c r="BF20" i="8"/>
  <c r="DR20" i="8" s="1"/>
  <c r="CL20" i="8" s="1"/>
  <c r="AM21" i="8"/>
  <c r="CY21" i="8" s="1"/>
  <c r="BS21" i="8" s="1"/>
  <c r="BA21" i="8"/>
  <c r="DM21" i="8" s="1"/>
  <c r="CG21" i="8" s="1"/>
  <c r="BL21" i="8"/>
  <c r="DX21" i="8" s="1"/>
  <c r="CR21" i="8" s="1"/>
  <c r="AT22" i="8"/>
  <c r="DF22" i="8" s="1"/>
  <c r="BZ22" i="8" s="1"/>
  <c r="BG22" i="8"/>
  <c r="DS22" i="8" s="1"/>
  <c r="CM22" i="8" s="1"/>
  <c r="AO23" i="8"/>
  <c r="DA23" i="8" s="1"/>
  <c r="BU23" i="8" s="1"/>
  <c r="AZ23" i="8"/>
  <c r="DL23" i="8" s="1"/>
  <c r="CF23" i="8" s="1"/>
  <c r="AJ24" i="8"/>
  <c r="CV24" i="8" s="1"/>
  <c r="BP24" i="8" s="1"/>
  <c r="AU24" i="8"/>
  <c r="DG24" i="8" s="1"/>
  <c r="CA24" i="8" s="1"/>
  <c r="BG24" i="8"/>
  <c r="DS24" i="8" s="1"/>
  <c r="CM24" i="8" s="1"/>
  <c r="AQ25" i="8"/>
  <c r="DC25" i="8" s="1"/>
  <c r="BW25" i="8" s="1"/>
  <c r="BB25" i="8"/>
  <c r="DN25" i="8" s="1"/>
  <c r="CH25" i="8" s="1"/>
  <c r="AI26" i="8"/>
  <c r="CU26" i="8" s="1"/>
  <c r="AW26" i="8"/>
  <c r="DI26" i="8" s="1"/>
  <c r="CC26" i="8" s="1"/>
  <c r="BI26" i="8"/>
  <c r="DU26" i="8" s="1"/>
  <c r="CO26" i="8" s="1"/>
  <c r="AP27" i="8"/>
  <c r="DB27" i="8" s="1"/>
  <c r="BV27" i="8" s="1"/>
  <c r="BD27" i="8"/>
  <c r="DP27" i="8" s="1"/>
  <c r="CJ27" i="8" s="1"/>
  <c r="AK28" i="8"/>
  <c r="CW28" i="8" s="1"/>
  <c r="BQ28" i="8" s="1"/>
  <c r="AW28" i="8"/>
  <c r="DI28" i="8" s="1"/>
  <c r="CC28" i="8" s="1"/>
  <c r="BJ28" i="8"/>
  <c r="DV28" i="8" s="1"/>
  <c r="CP28" i="8" s="1"/>
  <c r="AR29" i="8"/>
  <c r="DD29" i="8" s="1"/>
  <c r="BX29" i="8" s="1"/>
  <c r="BC29" i="8"/>
  <c r="DO29" i="8" s="1"/>
  <c r="CI29" i="8" s="1"/>
  <c r="AM30" i="8"/>
  <c r="CY30" i="8" s="1"/>
  <c r="BS30" i="8" s="1"/>
  <c r="AX30" i="8"/>
  <c r="DJ30" i="8" s="1"/>
  <c r="CD30" i="8" s="1"/>
  <c r="BJ30" i="8"/>
  <c r="DV30" i="8" s="1"/>
  <c r="CP30" i="8" s="1"/>
  <c r="AS31" i="8"/>
  <c r="DE31" i="8" s="1"/>
  <c r="BY31" i="8" s="1"/>
  <c r="BE31" i="8"/>
  <c r="DQ31" i="8" s="1"/>
  <c r="CK31" i="8" s="1"/>
  <c r="AL32" i="8"/>
  <c r="CX32" i="8" s="1"/>
  <c r="BR32" i="8" s="1"/>
  <c r="AZ32" i="8"/>
  <c r="DL32" i="8" s="1"/>
  <c r="CF32" i="8" s="1"/>
  <c r="BK32" i="8"/>
  <c r="DW32" i="8" s="1"/>
  <c r="CQ32" i="8" s="1"/>
  <c r="AS33" i="8"/>
  <c r="DE33" i="8" s="1"/>
  <c r="BY33" i="8" s="1"/>
  <c r="BG33" i="8"/>
  <c r="DS33" i="8" s="1"/>
  <c r="CM33" i="8" s="1"/>
  <c r="AN34" i="8"/>
  <c r="CZ34" i="8" s="1"/>
  <c r="BT34" i="8" s="1"/>
  <c r="AY34" i="8"/>
  <c r="DK34" i="8" s="1"/>
  <c r="CE34" i="8" s="1"/>
  <c r="AI35" i="8"/>
  <c r="CU35" i="8" s="1"/>
  <c r="AU35" i="8"/>
  <c r="DG35" i="8" s="1"/>
  <c r="CA35" i="8" s="1"/>
  <c r="BF35" i="8"/>
  <c r="DR35" i="8" s="1"/>
  <c r="CL35" i="8" s="1"/>
  <c r="AP36" i="8"/>
  <c r="DB36" i="8" s="1"/>
  <c r="BV36" i="8" s="1"/>
  <c r="BA36" i="8"/>
  <c r="DM36" i="8" s="1"/>
  <c r="CG36" i="8" s="1"/>
  <c r="AI37" i="8"/>
  <c r="CU37" i="8" s="1"/>
  <c r="AV37" i="8"/>
  <c r="DH37" i="8" s="1"/>
  <c r="CB37" i="8" s="1"/>
  <c r="BH37" i="8"/>
  <c r="DT37" i="8" s="1"/>
  <c r="CN37" i="8" s="1"/>
  <c r="AO38" i="8"/>
  <c r="DA38" i="8" s="1"/>
  <c r="BU38" i="8" s="1"/>
  <c r="BC38" i="8"/>
  <c r="DO38" i="8" s="1"/>
  <c r="CI38" i="8" s="1"/>
  <c r="AJ39" i="8"/>
  <c r="CV39" i="8" s="1"/>
  <c r="BP39" i="8" s="1"/>
  <c r="AV39" i="8"/>
  <c r="DH39" i="8" s="1"/>
  <c r="CB39" i="8" s="1"/>
  <c r="BI39" i="8"/>
  <c r="DU39" i="8" s="1"/>
  <c r="CO39" i="8" s="1"/>
  <c r="AQ40" i="8"/>
  <c r="DC40" i="8" s="1"/>
  <c r="BW40" i="8" s="1"/>
  <c r="BB40" i="8"/>
  <c r="DN40" i="8" s="1"/>
  <c r="CH40" i="8" s="1"/>
  <c r="AL41" i="8"/>
  <c r="CX41" i="8" s="1"/>
  <c r="BR41" i="8" s="1"/>
  <c r="AW41" i="8"/>
  <c r="DI41" i="8" s="1"/>
  <c r="CC41" i="8" s="1"/>
  <c r="BI41" i="8"/>
  <c r="DU41" i="8" s="1"/>
  <c r="CO41" i="8" s="1"/>
  <c r="AS42" i="8"/>
  <c r="DE42" i="8" s="1"/>
  <c r="BY42" i="8" s="1"/>
  <c r="BD42" i="8"/>
  <c r="DP42" i="8" s="1"/>
  <c r="CJ42" i="8" s="1"/>
  <c r="AK43" i="8"/>
  <c r="CW43" i="8" s="1"/>
  <c r="BQ43" i="8" s="1"/>
  <c r="AY43" i="8"/>
  <c r="DK43" i="8" s="1"/>
  <c r="CE43" i="8" s="1"/>
  <c r="BK43" i="8"/>
  <c r="DW43" i="8" s="1"/>
  <c r="CQ43" i="8" s="1"/>
  <c r="AR44" i="8"/>
  <c r="DD44" i="8" s="1"/>
  <c r="BX44" i="8" s="1"/>
  <c r="BF44" i="8"/>
  <c r="DR44" i="8" s="1"/>
  <c r="CL44" i="8" s="1"/>
  <c r="AM45" i="8"/>
  <c r="CY45" i="8" s="1"/>
  <c r="BS45" i="8" s="1"/>
  <c r="AY45" i="8"/>
  <c r="DK45" i="8" s="1"/>
  <c r="CE45" i="8" s="1"/>
  <c r="BL45" i="8"/>
  <c r="DX45" i="8" s="1"/>
  <c r="CR45" i="8" s="1"/>
  <c r="AT46" i="8"/>
  <c r="DF46" i="8" s="1"/>
  <c r="BZ46" i="8" s="1"/>
  <c r="BE46" i="8"/>
  <c r="DQ46" i="8" s="1"/>
  <c r="CK46" i="8" s="1"/>
  <c r="AO47" i="8"/>
  <c r="DA47" i="8" s="1"/>
  <c r="BU47" i="8" s="1"/>
  <c r="AZ47" i="8"/>
  <c r="DL47" i="8" s="1"/>
  <c r="CF47" i="8" s="1"/>
  <c r="BL47" i="8"/>
  <c r="DX47" i="8" s="1"/>
  <c r="CR47" i="8" s="1"/>
  <c r="AU48" i="8"/>
  <c r="DG48" i="8" s="1"/>
  <c r="CA48" i="8" s="1"/>
  <c r="BG48" i="8"/>
  <c r="DS48" i="8" s="1"/>
  <c r="CM48" i="8" s="1"/>
  <c r="AN49" i="8"/>
  <c r="CZ49" i="8" s="1"/>
  <c r="BT49" i="8" s="1"/>
  <c r="BB49" i="8"/>
  <c r="DN49" i="8" s="1"/>
  <c r="CH49" i="8" s="1"/>
  <c r="AI50" i="8"/>
  <c r="CU50" i="8" s="1"/>
  <c r="AU50" i="8"/>
  <c r="DG50" i="8" s="1"/>
  <c r="CA50" i="8" s="1"/>
  <c r="BI50" i="8"/>
  <c r="DU50" i="8" s="1"/>
  <c r="CO50" i="8" s="1"/>
  <c r="AP51" i="8"/>
  <c r="DB51" i="8" s="1"/>
  <c r="BV51" i="8" s="1"/>
  <c r="AK52" i="8"/>
  <c r="CW52" i="8" s="1"/>
  <c r="BQ52" i="8" s="1"/>
  <c r="AY52" i="8"/>
  <c r="DK52" i="8" s="1"/>
  <c r="CE52" i="8" s="1"/>
  <c r="AW53" i="8"/>
  <c r="DI53" i="8" s="1"/>
  <c r="CC53" i="8" s="1"/>
  <c r="AS54" i="8"/>
  <c r="DE54" i="8" s="1"/>
  <c r="BY54" i="8" s="1"/>
  <c r="AR55" i="8"/>
  <c r="DD55" i="8" s="1"/>
  <c r="BX55" i="8" s="1"/>
  <c r="AQ56" i="8"/>
  <c r="DC56" i="8" s="1"/>
  <c r="BW56" i="8" s="1"/>
  <c r="BC56" i="8"/>
  <c r="DO56" i="8" s="1"/>
  <c r="CI56" i="8" s="1"/>
  <c r="BB57" i="8"/>
  <c r="DN57" i="8" s="1"/>
  <c r="CH57" i="8" s="1"/>
  <c r="AX58" i="8"/>
  <c r="DJ58" i="8" s="1"/>
  <c r="CD58" i="8" s="1"/>
  <c r="AJ59" i="8"/>
  <c r="CV59" i="8" s="1"/>
  <c r="BP59" i="8" s="1"/>
  <c r="BJ59" i="8"/>
  <c r="DV59" i="8" s="1"/>
  <c r="CP59" i="8" s="1"/>
  <c r="AV60" i="8"/>
  <c r="DH60" i="8" s="1"/>
  <c r="CB60" i="8" s="1"/>
  <c r="AQ61" i="8"/>
  <c r="DC61" i="8" s="1"/>
  <c r="BW61" i="8" s="1"/>
  <c r="AW62" i="8"/>
  <c r="DI62" i="8" s="1"/>
  <c r="CC62" i="8" s="1"/>
  <c r="AZ63" i="8"/>
  <c r="DL63" i="8" s="1"/>
  <c r="CF63" i="8" s="1"/>
  <c r="AP65" i="8"/>
  <c r="DB65" i="8" s="1"/>
  <c r="BV65" i="8" s="1"/>
  <c r="AS66" i="8"/>
  <c r="DE66" i="8" s="1"/>
  <c r="BY66" i="8" s="1"/>
  <c r="BH66" i="8"/>
  <c r="DT66" i="8" s="1"/>
  <c r="CN66" i="8" s="1"/>
  <c r="AK68" i="8"/>
  <c r="CW68" i="8" s="1"/>
  <c r="BQ68" i="8" s="1"/>
  <c r="AY68" i="8"/>
  <c r="DK68" i="8" s="1"/>
  <c r="CE68" i="8" s="1"/>
  <c r="BB69" i="8"/>
  <c r="DN69" i="8" s="1"/>
  <c r="CH69" i="8" s="1"/>
  <c r="AP70" i="8"/>
  <c r="DB70" i="8" s="1"/>
  <c r="BV70" i="8" s="1"/>
  <c r="BH70" i="8"/>
  <c r="DT70" i="8" s="1"/>
  <c r="CN70" i="8" s="1"/>
  <c r="BJ71" i="8"/>
  <c r="DV71" i="8" s="1"/>
  <c r="CP71" i="8" s="1"/>
  <c r="AU72" i="8"/>
  <c r="DG72" i="8" s="1"/>
  <c r="CA72" i="8" s="1"/>
  <c r="BB73" i="8"/>
  <c r="DN73" i="8" s="1"/>
  <c r="CH73" i="8" s="1"/>
  <c r="AK74" i="8"/>
  <c r="CW74" i="8" s="1"/>
  <c r="BQ74" i="8" s="1"/>
  <c r="AO75" i="8"/>
  <c r="DA75" i="8" s="1"/>
  <c r="BU75" i="8" s="1"/>
  <c r="BG75" i="8"/>
  <c r="DS75" i="8" s="1"/>
  <c r="CM75" i="8" s="1"/>
  <c r="BJ76" i="8"/>
  <c r="DV76" i="8" s="1"/>
  <c r="CP76" i="8" s="1"/>
  <c r="AJ78" i="8"/>
  <c r="CV78" i="8" s="1"/>
  <c r="BP78" i="8" s="1"/>
  <c r="AV79" i="8"/>
  <c r="DH79" i="8" s="1"/>
  <c r="CB79" i="8" s="1"/>
  <c r="BE80" i="8"/>
  <c r="DQ80" i="8" s="1"/>
  <c r="CK80" i="8" s="1"/>
  <c r="AL82" i="8"/>
  <c r="CX82" i="8" s="1"/>
  <c r="BR82" i="8" s="1"/>
  <c r="BJ82" i="8"/>
  <c r="DV82" i="8" s="1"/>
  <c r="CP82" i="8" s="1"/>
  <c r="AS84" i="8"/>
  <c r="DE84" i="8" s="1"/>
  <c r="BY84" i="8" s="1"/>
  <c r="BE85" i="8"/>
  <c r="DQ85" i="8" s="1"/>
  <c r="CK85" i="8" s="1"/>
  <c r="AN87" i="8"/>
  <c r="CZ87" i="8" s="1"/>
  <c r="BT87" i="8" s="1"/>
  <c r="BL87" i="8"/>
  <c r="DX87" i="8" s="1"/>
  <c r="CR87" i="8" s="1"/>
  <c r="AV89" i="8"/>
  <c r="DH89" i="8" s="1"/>
  <c r="CB89" i="8" s="1"/>
  <c r="AP90" i="8"/>
  <c r="DB90" i="8" s="1"/>
  <c r="BV90" i="8" s="1"/>
  <c r="BA91" i="8"/>
  <c r="DM91" i="8" s="1"/>
  <c r="CG91" i="8" s="1"/>
  <c r="AJ93" i="8"/>
  <c r="CV93" i="8" s="1"/>
  <c r="BP93" i="8" s="1"/>
  <c r="AW94" i="8"/>
  <c r="DI94" i="8" s="1"/>
  <c r="CC94" i="8" s="1"/>
  <c r="AP95" i="8"/>
  <c r="DB95" i="8" s="1"/>
  <c r="BV95" i="8" s="1"/>
  <c r="BI95" i="8"/>
  <c r="DU95" i="8" s="1"/>
  <c r="CO95" i="8" s="1"/>
  <c r="AX97" i="8"/>
  <c r="DJ97" i="8" s="1"/>
  <c r="CD97" i="8" s="1"/>
  <c r="AL98" i="8"/>
  <c r="CX98" i="8" s="1"/>
  <c r="BR98" i="8" s="1"/>
  <c r="AY99" i="8"/>
  <c r="DK99" i="8" s="1"/>
  <c r="CE99" i="8" s="1"/>
  <c r="AT101" i="8"/>
  <c r="DF101" i="8" s="1"/>
  <c r="BZ101" i="8" s="1"/>
  <c r="AL13" i="8"/>
  <c r="CX13" i="8" s="1"/>
  <c r="BR13" i="8" s="1"/>
  <c r="BK13" i="8"/>
  <c r="DW13" i="8" s="1"/>
  <c r="CQ13" i="8" s="1"/>
  <c r="BD14" i="8"/>
  <c r="DP14" i="8" s="1"/>
  <c r="CJ14" i="8" s="1"/>
  <c r="AY15" i="8"/>
  <c r="DK15" i="8" s="1"/>
  <c r="CE15" i="8" s="1"/>
  <c r="BK15" i="8"/>
  <c r="DW15" i="8" s="1"/>
  <c r="CQ15" i="8" s="1"/>
  <c r="BF16" i="8"/>
  <c r="DR16" i="8" s="1"/>
  <c r="CL16" i="8" s="1"/>
  <c r="AM17" i="8"/>
  <c r="CY17" i="8" s="1"/>
  <c r="BS17" i="8" s="1"/>
  <c r="BL17" i="8"/>
  <c r="DX17" i="8" s="1"/>
  <c r="CR17" i="8" s="1"/>
  <c r="BG18" i="8"/>
  <c r="DS18" i="8" s="1"/>
  <c r="CM18" i="8" s="1"/>
  <c r="AO19" i="8"/>
  <c r="DA19" i="8" s="1"/>
  <c r="BU19" i="8" s="1"/>
  <c r="AJ20" i="8"/>
  <c r="CV20" i="8" s="1"/>
  <c r="BP20" i="8" s="1"/>
  <c r="BG20" i="8"/>
  <c r="DS20" i="8" s="1"/>
  <c r="CM20" i="8" s="1"/>
  <c r="AQ21" i="8"/>
  <c r="DC21" i="8" s="1"/>
  <c r="BW21" i="8" s="1"/>
  <c r="AI22" i="8"/>
  <c r="CU22" i="8" s="1"/>
  <c r="AW22" i="8"/>
  <c r="DI22" i="8" s="1"/>
  <c r="CC22" i="8" s="1"/>
  <c r="BI22" i="8"/>
  <c r="DU22" i="8" s="1"/>
  <c r="CO22" i="8" s="1"/>
  <c r="BD23" i="8"/>
  <c r="DP23" i="8" s="1"/>
  <c r="CJ23" i="8" s="1"/>
  <c r="AK24" i="8"/>
  <c r="CW24" i="8" s="1"/>
  <c r="BQ24" i="8" s="1"/>
  <c r="BJ24" i="8"/>
  <c r="DV24" i="8" s="1"/>
  <c r="CP24" i="8" s="1"/>
  <c r="AR25" i="8"/>
  <c r="DD25" i="8" s="1"/>
  <c r="BX25" i="8" s="1"/>
  <c r="AM26" i="8"/>
  <c r="CY26" i="8" s="1"/>
  <c r="BS26" i="8" s="1"/>
  <c r="BJ26" i="8"/>
  <c r="DV26" i="8" s="1"/>
  <c r="CP26" i="8" s="1"/>
  <c r="AS27" i="8"/>
  <c r="DE27" i="8" s="1"/>
  <c r="BY27" i="8" s="1"/>
  <c r="AL28" i="8"/>
  <c r="CX28" i="8" s="1"/>
  <c r="BR28" i="8" s="1"/>
  <c r="AZ28" i="8"/>
  <c r="DL28" i="8" s="1"/>
  <c r="CF28" i="8" s="1"/>
  <c r="AS29" i="8"/>
  <c r="DE29" i="8" s="1"/>
  <c r="BY29" i="8" s="1"/>
  <c r="BG29" i="8"/>
  <c r="DS29" i="8" s="1"/>
  <c r="CM29" i="8" s="1"/>
  <c r="AN30" i="8"/>
  <c r="CZ30" i="8" s="1"/>
  <c r="BT30" i="8" s="1"/>
  <c r="AI31" i="8"/>
  <c r="CU31" i="8" s="1"/>
  <c r="AU31" i="8"/>
  <c r="DG31" i="8" s="1"/>
  <c r="CA31" i="8" s="1"/>
  <c r="AP32" i="8"/>
  <c r="DB32" i="8" s="1"/>
  <c r="BV32" i="8" s="1"/>
  <c r="BA32" i="8"/>
  <c r="DM32" i="8" s="1"/>
  <c r="CG32" i="8" s="1"/>
  <c r="AI33" i="8"/>
  <c r="CU33" i="8" s="1"/>
  <c r="BH33" i="8"/>
  <c r="DT33" i="8" s="1"/>
  <c r="CN33" i="8" s="1"/>
  <c r="AO34" i="8"/>
  <c r="DA34" i="8" s="1"/>
  <c r="BU34" i="8" s="1"/>
  <c r="BC34" i="8"/>
  <c r="DO34" i="8" s="1"/>
  <c r="CI34" i="8" s="1"/>
  <c r="AJ35" i="8"/>
  <c r="CV35" i="8" s="1"/>
  <c r="BP35" i="8" s="1"/>
  <c r="AV35" i="8"/>
  <c r="DH35" i="8" s="1"/>
  <c r="CB35" i="8" s="1"/>
  <c r="BI35" i="8"/>
  <c r="DU35" i="8" s="1"/>
  <c r="CO35" i="8" s="1"/>
  <c r="AQ36" i="8"/>
  <c r="DC36" i="8" s="1"/>
  <c r="BW36" i="8" s="1"/>
  <c r="BB36" i="8"/>
  <c r="DN36" i="8" s="1"/>
  <c r="CH36" i="8" s="1"/>
  <c r="AW37" i="8"/>
  <c r="DI37" i="8" s="1"/>
  <c r="CC37" i="8" s="1"/>
  <c r="BI37" i="8"/>
  <c r="DU37" i="8" s="1"/>
  <c r="CO37" i="8" s="1"/>
  <c r="AS38" i="8"/>
  <c r="DE38" i="8" s="1"/>
  <c r="BY38" i="8" s="1"/>
  <c r="BD38" i="8"/>
  <c r="DP38" i="8" s="1"/>
  <c r="CJ38" i="8" s="1"/>
  <c r="AK39" i="8"/>
  <c r="CW39" i="8" s="1"/>
  <c r="BQ39" i="8" s="1"/>
  <c r="AY39" i="8"/>
  <c r="DK39" i="8" s="1"/>
  <c r="CE39" i="8" s="1"/>
  <c r="BK39" i="8"/>
  <c r="DW39" i="8" s="1"/>
  <c r="CQ39" i="8" s="1"/>
  <c r="AR40" i="8"/>
  <c r="DD40" i="8" s="1"/>
  <c r="BX40" i="8" s="1"/>
  <c r="BF40" i="8"/>
  <c r="DR40" i="8" s="1"/>
  <c r="CL40" i="8" s="1"/>
  <c r="AM41" i="8"/>
  <c r="CY41" i="8" s="1"/>
  <c r="BS41" i="8" s="1"/>
  <c r="AY41" i="8"/>
  <c r="DK41" i="8" s="1"/>
  <c r="CE41" i="8" s="1"/>
  <c r="BL41" i="8"/>
  <c r="DX41" i="8" s="1"/>
  <c r="CR41" i="8" s="1"/>
  <c r="AT42" i="8"/>
  <c r="DF42" i="8" s="1"/>
  <c r="BZ42" i="8" s="1"/>
  <c r="BE42" i="8"/>
  <c r="DQ42" i="8" s="1"/>
  <c r="CK42" i="8" s="1"/>
  <c r="AO43" i="8"/>
  <c r="DA43" i="8" s="1"/>
  <c r="BU43" i="8" s="1"/>
  <c r="AZ43" i="8"/>
  <c r="DL43" i="8" s="1"/>
  <c r="CF43" i="8" s="1"/>
  <c r="BL43" i="8"/>
  <c r="DX43" i="8" s="1"/>
  <c r="CR43" i="8" s="1"/>
  <c r="AU44" i="8"/>
  <c r="DG44" i="8" s="1"/>
  <c r="CA44" i="8" s="1"/>
  <c r="BG44" i="8"/>
  <c r="DS44" i="8" s="1"/>
  <c r="CM44" i="8" s="1"/>
  <c r="AN45" i="8"/>
  <c r="CZ45" i="8" s="1"/>
  <c r="BT45" i="8" s="1"/>
  <c r="BB45" i="8"/>
  <c r="DN45" i="8" s="1"/>
  <c r="CH45" i="8" s="1"/>
  <c r="AI46" i="8"/>
  <c r="CU46" i="8" s="1"/>
  <c r="AU46" i="8"/>
  <c r="DG46" i="8" s="1"/>
  <c r="CA46" i="8" s="1"/>
  <c r="BI46" i="8"/>
  <c r="DU46" i="8" s="1"/>
  <c r="CO46" i="8" s="1"/>
  <c r="AP47" i="8"/>
  <c r="DB47" i="8" s="1"/>
  <c r="BV47" i="8" s="1"/>
  <c r="AK48" i="8"/>
  <c r="CW48" i="8" s="1"/>
  <c r="BQ48" i="8" s="1"/>
  <c r="AW48" i="8"/>
  <c r="DI48" i="8" s="1"/>
  <c r="CC48" i="8" s="1"/>
  <c r="BH48" i="8"/>
  <c r="DT48" i="8" s="1"/>
  <c r="CN48" i="8" s="1"/>
  <c r="AR49" i="8"/>
  <c r="DD49" i="8" s="1"/>
  <c r="BX49" i="8" s="1"/>
  <c r="BC49" i="8"/>
  <c r="DO49" i="8" s="1"/>
  <c r="CI49" i="8" s="1"/>
  <c r="AK50" i="8"/>
  <c r="CW50" i="8" s="1"/>
  <c r="BQ50" i="8" s="1"/>
  <c r="AX50" i="8"/>
  <c r="DJ50" i="8" s="1"/>
  <c r="CD50" i="8" s="1"/>
  <c r="BJ50" i="8"/>
  <c r="DV50" i="8" s="1"/>
  <c r="CP50" i="8" s="1"/>
  <c r="AQ51" i="8"/>
  <c r="DC51" i="8" s="1"/>
  <c r="BW51" i="8" s="1"/>
  <c r="BE51" i="8"/>
  <c r="DQ51" i="8" s="1"/>
  <c r="CK51" i="8" s="1"/>
  <c r="AL52" i="8"/>
  <c r="CX52" i="8" s="1"/>
  <c r="BR52" i="8" s="1"/>
  <c r="AZ52" i="8"/>
  <c r="DL52" i="8" s="1"/>
  <c r="CF52" i="8" s="1"/>
  <c r="AK53" i="8"/>
  <c r="CW53" i="8" s="1"/>
  <c r="BQ53" i="8" s="1"/>
  <c r="AX53" i="8"/>
  <c r="DJ53" i="8" s="1"/>
  <c r="CD53" i="8" s="1"/>
  <c r="BK53" i="8"/>
  <c r="DW53" i="8" s="1"/>
  <c r="CQ53" i="8" s="1"/>
  <c r="AW54" i="8"/>
  <c r="DI54" i="8" s="1"/>
  <c r="CC54" i="8" s="1"/>
  <c r="BI54" i="8"/>
  <c r="DU54" i="8" s="1"/>
  <c r="CO54" i="8" s="1"/>
  <c r="AS55" i="8"/>
  <c r="DE55" i="8" s="1"/>
  <c r="BY55" i="8" s="1"/>
  <c r="BI55" i="8"/>
  <c r="DU55" i="8" s="1"/>
  <c r="CO55" i="8" s="1"/>
  <c r="AR56" i="8"/>
  <c r="DD56" i="8" s="1"/>
  <c r="BX56" i="8" s="1"/>
  <c r="BD56" i="8"/>
  <c r="DP56" i="8" s="1"/>
  <c r="CJ56" i="8" s="1"/>
  <c r="AP57" i="8"/>
  <c r="DB57" i="8" s="1"/>
  <c r="BV57" i="8" s="1"/>
  <c r="BD57" i="8"/>
  <c r="DP57" i="8" s="1"/>
  <c r="CJ57" i="8" s="1"/>
  <c r="AM58" i="8"/>
  <c r="CY58" i="8" s="1"/>
  <c r="BS58" i="8" s="1"/>
  <c r="BC58" i="8"/>
  <c r="DO58" i="8" s="1"/>
  <c r="CI58" i="8" s="1"/>
  <c r="AK59" i="8"/>
  <c r="CW59" i="8" s="1"/>
  <c r="BQ59" i="8" s="1"/>
  <c r="AY59" i="8"/>
  <c r="DK59" i="8" s="1"/>
  <c r="CE59" i="8" s="1"/>
  <c r="AJ60" i="8"/>
  <c r="CV60" i="8" s="1"/>
  <c r="BP60" i="8" s="1"/>
  <c r="AW60" i="8"/>
  <c r="DI60" i="8" s="1"/>
  <c r="CC60" i="8" s="1"/>
  <c r="BJ60" i="8"/>
  <c r="DV60" i="8" s="1"/>
  <c r="CP60" i="8" s="1"/>
  <c r="AV61" i="8"/>
  <c r="DH61" i="8" s="1"/>
  <c r="CB61" i="8" s="1"/>
  <c r="BJ61" i="8"/>
  <c r="DV61" i="8" s="1"/>
  <c r="CP61" i="8" s="1"/>
  <c r="AX62" i="8"/>
  <c r="DJ62" i="8" s="1"/>
  <c r="CD62" i="8" s="1"/>
  <c r="AI63" i="8"/>
  <c r="CU63" i="8" s="1"/>
  <c r="BA63" i="8"/>
  <c r="DM63" i="8" s="1"/>
  <c r="CG63" i="8" s="1"/>
  <c r="AO64" i="8"/>
  <c r="DA64" i="8" s="1"/>
  <c r="BU64" i="8" s="1"/>
  <c r="BD64" i="8"/>
  <c r="DP64" i="8" s="1"/>
  <c r="CJ64" i="8" s="1"/>
  <c r="AS65" i="8"/>
  <c r="DE65" i="8" s="1"/>
  <c r="BY65" i="8" s="1"/>
  <c r="BF65" i="8"/>
  <c r="DR65" i="8" s="1"/>
  <c r="CL65" i="8" s="1"/>
  <c r="AU66" i="8"/>
  <c r="DG66" i="8" s="1"/>
  <c r="CA66" i="8" s="1"/>
  <c r="AI67" i="8"/>
  <c r="CU67" i="8" s="1"/>
  <c r="AX67" i="8"/>
  <c r="DJ67" i="8" s="1"/>
  <c r="CD67" i="8" s="1"/>
  <c r="AL68" i="8"/>
  <c r="CX68" i="8" s="1"/>
  <c r="BR68" i="8" s="1"/>
  <c r="AZ68" i="8"/>
  <c r="DL68" i="8" s="1"/>
  <c r="CF68" i="8" s="1"/>
  <c r="AN69" i="8"/>
  <c r="CZ69" i="8" s="1"/>
  <c r="BT69" i="8" s="1"/>
  <c r="BF69" i="8"/>
  <c r="DR69" i="8" s="1"/>
  <c r="CL69" i="8" s="1"/>
  <c r="AQ70" i="8"/>
  <c r="DC70" i="8" s="1"/>
  <c r="BW70" i="8" s="1"/>
  <c r="BI70" i="8"/>
  <c r="DU70" i="8" s="1"/>
  <c r="CO70" i="8" s="1"/>
  <c r="AS71" i="8"/>
  <c r="DE71" i="8" s="1"/>
  <c r="BY71" i="8" s="1"/>
  <c r="BK71" i="8"/>
  <c r="DW71" i="8" s="1"/>
  <c r="CQ71" i="8" s="1"/>
  <c r="AZ72" i="8"/>
  <c r="DL72" i="8" s="1"/>
  <c r="CF72" i="8" s="1"/>
  <c r="AK73" i="8"/>
  <c r="CW73" i="8" s="1"/>
  <c r="BQ73" i="8" s="1"/>
  <c r="BC73" i="8"/>
  <c r="DO73" i="8" s="1"/>
  <c r="CI73" i="8" s="1"/>
  <c r="AN74" i="8"/>
  <c r="CZ74" i="8" s="1"/>
  <c r="BT74" i="8" s="1"/>
  <c r="BF74" i="8"/>
  <c r="DR74" i="8" s="1"/>
  <c r="CL74" i="8" s="1"/>
  <c r="AT75" i="8"/>
  <c r="DF75" i="8" s="1"/>
  <c r="BZ75" i="8" s="1"/>
  <c r="BH75" i="8"/>
  <c r="DT75" i="8" s="1"/>
  <c r="CN75" i="8" s="1"/>
  <c r="AV76" i="8"/>
  <c r="DH76" i="8" s="1"/>
  <c r="CB76" i="8" s="1"/>
  <c r="BK76" i="8"/>
  <c r="DW76" i="8" s="1"/>
  <c r="CQ76" i="8" s="1"/>
  <c r="AY77" i="8"/>
  <c r="DK77" i="8" s="1"/>
  <c r="CE77" i="8" s="1"/>
  <c r="AP78" i="8"/>
  <c r="DB78" i="8" s="1"/>
  <c r="BV78" i="8" s="1"/>
  <c r="BE78" i="8"/>
  <c r="DQ78" i="8" s="1"/>
  <c r="CK78" i="8" s="1"/>
  <c r="AW79" i="8"/>
  <c r="DI79" i="8" s="1"/>
  <c r="CC79" i="8" s="1"/>
  <c r="AJ80" i="8"/>
  <c r="CV80" i="8" s="1"/>
  <c r="BP80" i="8" s="1"/>
  <c r="BF80" i="8"/>
  <c r="DR80" i="8" s="1"/>
  <c r="CL80" i="8" s="1"/>
  <c r="AY81" i="8"/>
  <c r="DK81" i="8" s="1"/>
  <c r="CE81" i="8" s="1"/>
  <c r="AN82" i="8"/>
  <c r="CZ82" i="8" s="1"/>
  <c r="BT82" i="8" s="1"/>
  <c r="BL82" i="8"/>
  <c r="DX82" i="8" s="1"/>
  <c r="CR82" i="8" s="1"/>
  <c r="BA83" i="8"/>
  <c r="DM83" i="8" s="1"/>
  <c r="CG83" i="8" s="1"/>
  <c r="AU84" i="8"/>
  <c r="DG84" i="8" s="1"/>
  <c r="CA84" i="8" s="1"/>
  <c r="AO85" i="8"/>
  <c r="DA85" i="8" s="1"/>
  <c r="BU85" i="8" s="1"/>
  <c r="BG85" i="8"/>
  <c r="DS85" i="8" s="1"/>
  <c r="CM85" i="8" s="1"/>
  <c r="BB86" i="8"/>
  <c r="DN86" i="8" s="1"/>
  <c r="CH86" i="8" s="1"/>
  <c r="AP87" i="8"/>
  <c r="DB87" i="8" s="1"/>
  <c r="BV87" i="8" s="1"/>
  <c r="AK88" i="8"/>
  <c r="CW88" i="8" s="1"/>
  <c r="BQ88" i="8" s="1"/>
  <c r="BH88" i="8"/>
  <c r="DT88" i="8" s="1"/>
  <c r="CN88" i="8" s="1"/>
  <c r="AW89" i="8"/>
  <c r="DI89" i="8" s="1"/>
  <c r="CC89" i="8" s="1"/>
  <c r="AQ90" i="8"/>
  <c r="DC90" i="8" s="1"/>
  <c r="BW90" i="8" s="1"/>
  <c r="BI90" i="8"/>
  <c r="DU90" i="8" s="1"/>
  <c r="CO90" i="8" s="1"/>
  <c r="BB91" i="8"/>
  <c r="DN91" i="8" s="1"/>
  <c r="CH91" i="8" s="1"/>
  <c r="AV92" i="8"/>
  <c r="DH92" i="8" s="1"/>
  <c r="CB92" i="8" s="1"/>
  <c r="AL93" i="8"/>
  <c r="CX93" i="8" s="1"/>
  <c r="BR93" i="8" s="1"/>
  <c r="BK93" i="8"/>
  <c r="DW93" i="8" s="1"/>
  <c r="CQ93" i="8" s="1"/>
  <c r="AX94" i="8"/>
  <c r="DJ94" i="8" s="1"/>
  <c r="CD94" i="8" s="1"/>
  <c r="AR95" i="8"/>
  <c r="DD95" i="8" s="1"/>
  <c r="BX95" i="8" s="1"/>
  <c r="AL96" i="8"/>
  <c r="CX96" i="8" s="1"/>
  <c r="BR96" i="8" s="1"/>
  <c r="BE96" i="8"/>
  <c r="DQ96" i="8" s="1"/>
  <c r="CK96" i="8" s="1"/>
  <c r="AY97" i="8"/>
  <c r="DK97" i="8" s="1"/>
  <c r="CE97" i="8" s="1"/>
  <c r="AO98" i="8"/>
  <c r="DA98" i="8" s="1"/>
  <c r="BU98" i="8" s="1"/>
  <c r="BL98" i="8"/>
  <c r="DX98" i="8" s="1"/>
  <c r="CR98" i="8" s="1"/>
  <c r="BF99" i="8"/>
  <c r="DR99" i="8" s="1"/>
  <c r="CL99" i="8" s="1"/>
  <c r="AU100" i="8"/>
  <c r="DG100" i="8" s="1"/>
  <c r="CA100" i="8" s="1"/>
  <c r="AN102" i="8"/>
  <c r="CZ102" i="8" s="1"/>
  <c r="BT102" i="8" s="1"/>
  <c r="N41" i="2"/>
  <c r="O41" i="2" s="1"/>
  <c r="P41" i="2" s="1"/>
  <c r="T28" i="1"/>
  <c r="S5" i="1"/>
  <c r="T80" i="1"/>
  <c r="T56" i="1"/>
  <c r="T44" i="1"/>
  <c r="T32" i="1"/>
  <c r="T8" i="1"/>
  <c r="S96" i="1"/>
  <c r="S88" i="1"/>
  <c r="S80" i="1"/>
  <c r="S72" i="1"/>
  <c r="S60" i="1"/>
  <c r="S52" i="1"/>
  <c r="S44" i="1"/>
  <c r="S36" i="1"/>
  <c r="S24" i="1"/>
  <c r="S16" i="1"/>
  <c r="S8" i="1"/>
  <c r="T103" i="1"/>
  <c r="T99" i="1"/>
  <c r="T95" i="1"/>
  <c r="T91" i="1"/>
  <c r="T87" i="1"/>
  <c r="T83" i="1"/>
  <c r="T79" i="1"/>
  <c r="T75" i="1"/>
  <c r="T71" i="1"/>
  <c r="T67" i="1"/>
  <c r="T63" i="1"/>
  <c r="T59" i="1"/>
  <c r="T55" i="1"/>
  <c r="T51" i="1"/>
  <c r="T47" i="1"/>
  <c r="T43" i="1"/>
  <c r="T39" i="1"/>
  <c r="T35" i="1"/>
  <c r="T31" i="1"/>
  <c r="T27" i="1"/>
  <c r="T23" i="1"/>
  <c r="T19" i="1"/>
  <c r="T15" i="1"/>
  <c r="T11" i="1"/>
  <c r="T7" i="1"/>
  <c r="T100" i="1"/>
  <c r="T76" i="1"/>
  <c r="T52" i="1"/>
  <c r="T48" i="1"/>
  <c r="T36" i="1"/>
  <c r="T16" i="1"/>
  <c r="S100" i="1"/>
  <c r="S92" i="1"/>
  <c r="S84" i="1"/>
  <c r="S76" i="1"/>
  <c r="S68" i="1"/>
  <c r="S56" i="1"/>
  <c r="S48" i="1"/>
  <c r="S40" i="1"/>
  <c r="S32" i="1"/>
  <c r="S28" i="1"/>
  <c r="S20" i="1"/>
  <c r="S12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S7" i="1"/>
  <c r="T84" i="1"/>
  <c r="T68" i="1"/>
  <c r="T40" i="1"/>
  <c r="T12" i="1"/>
  <c r="S64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6" i="1"/>
  <c r="T88" i="1"/>
  <c r="T64" i="1"/>
  <c r="T24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6" i="1"/>
  <c r="T96" i="1"/>
  <c r="T72" i="1"/>
  <c r="T20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9" i="1"/>
  <c r="T5" i="1"/>
  <c r="T92" i="1"/>
  <c r="T60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4" i="1"/>
  <c r="T4" i="1"/>
  <c r="E59" i="1"/>
  <c r="E75" i="1"/>
  <c r="E91" i="1"/>
  <c r="E51" i="1"/>
  <c r="E67" i="1"/>
  <c r="E43" i="1"/>
  <c r="E35" i="1"/>
  <c r="E83" i="1"/>
  <c r="E99" i="1"/>
  <c r="E68" i="1"/>
  <c r="E101" i="1"/>
  <c r="E84" i="1"/>
  <c r="E78" i="1"/>
  <c r="E92" i="1"/>
  <c r="E37" i="1"/>
  <c r="E69" i="1"/>
  <c r="E30" i="1"/>
  <c r="E62" i="1"/>
  <c r="E102" i="1"/>
  <c r="E39" i="1"/>
  <c r="E55" i="1"/>
  <c r="E71" i="1"/>
  <c r="E79" i="1"/>
  <c r="E87" i="1"/>
  <c r="E95" i="1"/>
  <c r="E103" i="1"/>
  <c r="E36" i="1"/>
  <c r="E60" i="1"/>
  <c r="E53" i="1"/>
  <c r="E85" i="1"/>
  <c r="E54" i="1"/>
  <c r="E94" i="1"/>
  <c r="E47" i="1"/>
  <c r="E63" i="1"/>
  <c r="E32" i="1"/>
  <c r="E40" i="1"/>
  <c r="E48" i="1"/>
  <c r="E56" i="1"/>
  <c r="E64" i="1"/>
  <c r="E72" i="1"/>
  <c r="E80" i="1"/>
  <c r="E88" i="1"/>
  <c r="E96" i="1"/>
  <c r="E52" i="1"/>
  <c r="E100" i="1"/>
  <c r="E61" i="1"/>
  <c r="E93" i="1"/>
  <c r="E46" i="1"/>
  <c r="E86" i="1"/>
  <c r="E31" i="1"/>
  <c r="E41" i="1"/>
  <c r="E57" i="1"/>
  <c r="E73" i="1"/>
  <c r="E81" i="1"/>
  <c r="E97" i="1"/>
  <c r="E44" i="1"/>
  <c r="E76" i="1"/>
  <c r="E45" i="1"/>
  <c r="E77" i="1"/>
  <c r="E38" i="1"/>
  <c r="E70" i="1"/>
  <c r="E33" i="1"/>
  <c r="E49" i="1"/>
  <c r="E65" i="1"/>
  <c r="E89" i="1"/>
  <c r="E34" i="1"/>
  <c r="E42" i="1"/>
  <c r="E50" i="1"/>
  <c r="E58" i="1"/>
  <c r="E66" i="1"/>
  <c r="E74" i="1"/>
  <c r="E82" i="1"/>
  <c r="E90" i="1"/>
  <c r="E98" i="1"/>
  <c r="F5" i="2"/>
  <c r="F6" i="2"/>
  <c r="H7" i="1"/>
  <c r="H6" i="1"/>
  <c r="E25" i="1"/>
  <c r="V78" i="1"/>
  <c r="U100" i="1"/>
  <c r="U40" i="1"/>
  <c r="V82" i="1"/>
  <c r="U75" i="1"/>
  <c r="U60" i="1"/>
  <c r="U14" i="1"/>
  <c r="U23" i="1"/>
  <c r="V43" i="1"/>
  <c r="U55" i="1"/>
  <c r="V5" i="1"/>
  <c r="V50" i="1"/>
  <c r="V88" i="1"/>
  <c r="V84" i="1"/>
  <c r="V28" i="1"/>
  <c r="V41" i="1"/>
  <c r="V13" i="1"/>
  <c r="V24" i="1"/>
  <c r="U77" i="1"/>
  <c r="V62" i="1"/>
  <c r="V47" i="1"/>
  <c r="U66" i="1"/>
  <c r="V26" i="1"/>
  <c r="V20" i="1"/>
  <c r="U103" i="1"/>
  <c r="U89" i="1"/>
  <c r="V52" i="1"/>
  <c r="U18" i="1"/>
  <c r="U96" i="1"/>
  <c r="U65" i="1"/>
  <c r="U16" i="1"/>
  <c r="V7" i="1"/>
  <c r="U80" i="1"/>
  <c r="U32" i="1"/>
  <c r="U56" i="1"/>
  <c r="V25" i="1"/>
  <c r="V46" i="1"/>
  <c r="U44" i="1"/>
  <c r="V51" i="1"/>
  <c r="U95" i="1"/>
  <c r="V79" i="1"/>
  <c r="V49" i="1"/>
  <c r="V45" i="1"/>
  <c r="U94" i="1"/>
  <c r="V29" i="1"/>
  <c r="U81" i="1"/>
  <c r="U67" i="1"/>
  <c r="U36" i="1"/>
  <c r="U37" i="1"/>
  <c r="U68" i="1"/>
  <c r="U38" i="1"/>
  <c r="V98" i="1"/>
  <c r="L15" i="7" l="1"/>
  <c r="N15" i="7"/>
  <c r="N54" i="7"/>
  <c r="L54" i="7"/>
  <c r="L89" i="7"/>
  <c r="N89" i="7"/>
  <c r="L38" i="7"/>
  <c r="N38" i="7"/>
  <c r="L68" i="7"/>
  <c r="N68" i="7"/>
  <c r="L80" i="7"/>
  <c r="N80" i="7"/>
  <c r="N26" i="7"/>
  <c r="L26" i="7"/>
  <c r="L62" i="7"/>
  <c r="N62" i="7"/>
  <c r="N93" i="7"/>
  <c r="L93" i="7"/>
  <c r="L99" i="7"/>
  <c r="N99" i="7"/>
  <c r="L59" i="7"/>
  <c r="N59" i="7"/>
  <c r="L76" i="7"/>
  <c r="N76" i="7"/>
  <c r="L75" i="7"/>
  <c r="N75" i="7"/>
  <c r="N105" i="7"/>
  <c r="L105" i="7"/>
  <c r="L72" i="7"/>
  <c r="N72" i="7"/>
  <c r="L55" i="7"/>
  <c r="N55" i="7"/>
  <c r="L36" i="7"/>
  <c r="N36" i="7"/>
  <c r="L83" i="7"/>
  <c r="N83" i="7"/>
  <c r="N20" i="7"/>
  <c r="L20" i="7"/>
  <c r="N29" i="7"/>
  <c r="L29" i="7"/>
  <c r="N65" i="7"/>
  <c r="L65" i="7"/>
  <c r="N63" i="7"/>
  <c r="L63" i="7"/>
  <c r="L45" i="7"/>
  <c r="N45" i="7"/>
  <c r="L108" i="7"/>
  <c r="N108" i="7"/>
  <c r="N23" i="7"/>
  <c r="L23" i="7"/>
  <c r="L64" i="7"/>
  <c r="N64" i="7"/>
  <c r="N109" i="7"/>
  <c r="L109" i="7"/>
  <c r="L106" i="7"/>
  <c r="N106" i="7"/>
  <c r="L102" i="7"/>
  <c r="N102" i="7"/>
  <c r="L74" i="7"/>
  <c r="N74" i="7"/>
  <c r="N100" i="7"/>
  <c r="L100" i="7"/>
  <c r="N60" i="7"/>
  <c r="L60" i="7"/>
  <c r="N50" i="7"/>
  <c r="L50" i="7"/>
  <c r="L30" i="7"/>
  <c r="N30" i="7"/>
  <c r="L41" i="7"/>
  <c r="N41" i="7"/>
  <c r="N31" i="7"/>
  <c r="L31" i="7"/>
  <c r="L16" i="7"/>
  <c r="N16" i="7"/>
  <c r="N95" i="7"/>
  <c r="L95" i="7"/>
  <c r="L73" i="7"/>
  <c r="N73" i="7"/>
  <c r="L56" i="7"/>
  <c r="N56" i="7"/>
  <c r="N52" i="7"/>
  <c r="L52" i="7"/>
  <c r="L61" i="7"/>
  <c r="N61" i="7"/>
  <c r="L110" i="7"/>
  <c r="N110" i="7"/>
  <c r="L46" i="7"/>
  <c r="N46" i="7"/>
  <c r="N66" i="7"/>
  <c r="L66" i="7"/>
  <c r="N85" i="7"/>
  <c r="L85" i="7"/>
  <c r="L88" i="7"/>
  <c r="N88" i="7"/>
  <c r="N69" i="7"/>
  <c r="L69" i="7"/>
  <c r="L86" i="7"/>
  <c r="N86" i="7"/>
  <c r="L49" i="7"/>
  <c r="N49" i="7"/>
  <c r="N112" i="7"/>
  <c r="L112" i="7"/>
  <c r="N111" i="7"/>
  <c r="L111" i="7"/>
  <c r="N58" i="7"/>
  <c r="L58" i="7"/>
  <c r="L21" i="7"/>
  <c r="N21" i="7"/>
  <c r="L94" i="7"/>
  <c r="N94" i="7"/>
  <c r="L28" i="7"/>
  <c r="N28" i="7"/>
  <c r="L104" i="7"/>
  <c r="N104" i="7"/>
  <c r="L48" i="7"/>
  <c r="N48" i="7"/>
  <c r="N18" i="7"/>
  <c r="L18" i="7"/>
  <c r="L57" i="7"/>
  <c r="N57" i="7"/>
  <c r="N67" i="7"/>
  <c r="L67" i="7"/>
  <c r="L40" i="7"/>
  <c r="N40" i="7"/>
  <c r="L51" i="7"/>
  <c r="N51" i="7"/>
  <c r="L87" i="7"/>
  <c r="N87" i="7"/>
  <c r="L78" i="7"/>
  <c r="N78" i="7"/>
  <c r="L97" i="7"/>
  <c r="N97" i="7"/>
  <c r="L90" i="7"/>
  <c r="N90" i="7"/>
  <c r="N98" i="7"/>
  <c r="L98" i="7"/>
  <c r="N34" i="7"/>
  <c r="L34" i="7"/>
  <c r="L25" i="7"/>
  <c r="N25" i="7"/>
  <c r="L43" i="7"/>
  <c r="N43" i="7"/>
  <c r="N14" i="7"/>
  <c r="L14" i="7"/>
  <c r="N53" i="7"/>
  <c r="L53" i="7"/>
  <c r="L19" i="7"/>
  <c r="N19" i="7"/>
  <c r="N44" i="7"/>
  <c r="L44" i="7"/>
  <c r="N35" i="7"/>
  <c r="L35" i="7"/>
  <c r="N37" i="7"/>
  <c r="L37" i="7"/>
  <c r="L71" i="7"/>
  <c r="N71" i="7"/>
  <c r="N82" i="7"/>
  <c r="L82" i="7"/>
  <c r="L17" i="7"/>
  <c r="N17" i="7"/>
  <c r="L91" i="7"/>
  <c r="N91" i="7"/>
  <c r="L84" i="7"/>
  <c r="N84" i="7"/>
  <c r="N101" i="7"/>
  <c r="L101" i="7"/>
  <c r="N22" i="7"/>
  <c r="L22" i="7"/>
  <c r="L92" i="7"/>
  <c r="N92" i="7"/>
  <c r="L96" i="7"/>
  <c r="N96" i="7"/>
  <c r="L32" i="7"/>
  <c r="N32" i="7"/>
  <c r="L27" i="7"/>
  <c r="N27" i="7"/>
  <c r="L42" i="7"/>
  <c r="N42" i="7"/>
  <c r="N77" i="7"/>
  <c r="L77" i="7"/>
  <c r="N47" i="7"/>
  <c r="L47" i="7"/>
  <c r="L103" i="7"/>
  <c r="N103" i="7"/>
  <c r="N39" i="7"/>
  <c r="L39" i="7"/>
  <c r="L24" i="7"/>
  <c r="N24" i="7"/>
  <c r="L81" i="7"/>
  <c r="N81" i="7"/>
  <c r="L33" i="7"/>
  <c r="N33" i="7"/>
  <c r="N79" i="7"/>
  <c r="L79" i="7"/>
  <c r="N70" i="7"/>
  <c r="L70" i="7"/>
  <c r="L107" i="7"/>
  <c r="N107" i="7"/>
  <c r="N13" i="7"/>
  <c r="L13" i="7"/>
  <c r="BO33" i="8"/>
  <c r="EA33" i="8" s="1"/>
  <c r="BO65" i="8"/>
  <c r="EA65" i="8" s="1"/>
  <c r="BO62" i="8"/>
  <c r="EA62" i="8" s="1"/>
  <c r="BO9" i="8"/>
  <c r="EA9" i="8" s="1"/>
  <c r="BO48" i="8"/>
  <c r="EA48" i="8" s="1"/>
  <c r="BO45" i="8"/>
  <c r="EA45" i="8" s="1"/>
  <c r="BO85" i="8"/>
  <c r="EA85" i="8" s="1"/>
  <c r="BO92" i="8"/>
  <c r="EA92" i="8" s="1"/>
  <c r="BO64" i="8"/>
  <c r="EA64" i="8" s="1"/>
  <c r="BO26" i="8"/>
  <c r="EA26" i="8" s="1"/>
  <c r="BO25" i="8"/>
  <c r="EA25" i="8" s="1"/>
  <c r="BO38" i="8"/>
  <c r="EA38" i="8" s="1"/>
  <c r="BO10" i="8"/>
  <c r="EA10" i="8" s="1"/>
  <c r="BO36" i="8"/>
  <c r="EA36" i="8" s="1"/>
  <c r="BO56" i="8"/>
  <c r="EA56" i="8" s="1"/>
  <c r="BO8" i="8"/>
  <c r="EA8" i="8" s="1"/>
  <c r="BO47" i="8"/>
  <c r="EA47" i="8" s="1"/>
  <c r="BO19" i="8"/>
  <c r="EA19" i="8" s="1"/>
  <c r="BO90" i="8"/>
  <c r="EA90" i="8" s="1"/>
  <c r="BO41" i="8"/>
  <c r="EA41" i="8" s="1"/>
  <c r="BO78" i="8"/>
  <c r="EA78" i="8" s="1"/>
  <c r="BO88" i="8"/>
  <c r="EA88" i="8" s="1"/>
  <c r="BO15" i="8"/>
  <c r="EA15" i="8" s="1"/>
  <c r="BO67" i="8"/>
  <c r="EA67" i="8" s="1"/>
  <c r="BO46" i="8"/>
  <c r="EA46" i="8" s="1"/>
  <c r="BO55" i="8"/>
  <c r="EA55" i="8" s="1"/>
  <c r="BO82" i="8"/>
  <c r="EA82" i="8" s="1"/>
  <c r="BO76" i="8"/>
  <c r="EA76" i="8" s="1"/>
  <c r="BO86" i="8"/>
  <c r="EA86" i="8" s="1"/>
  <c r="BO53" i="8"/>
  <c r="EA53" i="8" s="1"/>
  <c r="BO72" i="8"/>
  <c r="EA72" i="8" s="1"/>
  <c r="BO84" i="8"/>
  <c r="EA84" i="8" s="1"/>
  <c r="BO7" i="8"/>
  <c r="EA7" i="8" s="1"/>
  <c r="BO22" i="8"/>
  <c r="EA22" i="8" s="1"/>
  <c r="BO35" i="8"/>
  <c r="EA35" i="8" s="1"/>
  <c r="BO5" i="8"/>
  <c r="EA5" i="8" s="1"/>
  <c r="BO18" i="8"/>
  <c r="EA18" i="8" s="1"/>
  <c r="BO44" i="8"/>
  <c r="EA44" i="8" s="1"/>
  <c r="BO83" i="8"/>
  <c r="EA83" i="8" s="1"/>
  <c r="BO66" i="8"/>
  <c r="EA66" i="8" s="1"/>
  <c r="BO31" i="8"/>
  <c r="EA31" i="8" s="1"/>
  <c r="BO102" i="8"/>
  <c r="EA102" i="8" s="1"/>
  <c r="BO49" i="8"/>
  <c r="EA49" i="8" s="1"/>
  <c r="BO94" i="8"/>
  <c r="EA94" i="8" s="1"/>
  <c r="BO21" i="8"/>
  <c r="EA21" i="8" s="1"/>
  <c r="BO6" i="8"/>
  <c r="EA6" i="8" s="1"/>
  <c r="BO32" i="8"/>
  <c r="EA32" i="8" s="1"/>
  <c r="BO4" i="8"/>
  <c r="EA4" i="8" s="1"/>
  <c r="BO43" i="8"/>
  <c r="EA43" i="8" s="1"/>
  <c r="BO95" i="8"/>
  <c r="EA95" i="8" s="1"/>
  <c r="BO101" i="8"/>
  <c r="EA101" i="8" s="1"/>
  <c r="BO34" i="8"/>
  <c r="EA34" i="8" s="1"/>
  <c r="BO81" i="8"/>
  <c r="EA81" i="8" s="1"/>
  <c r="BO11" i="8"/>
  <c r="EA11" i="8" s="1"/>
  <c r="BO63" i="8"/>
  <c r="EA63" i="8" s="1"/>
  <c r="BO73" i="8"/>
  <c r="EA73" i="8" s="1"/>
  <c r="BO75" i="8"/>
  <c r="EA75" i="8" s="1"/>
  <c r="BO57" i="8"/>
  <c r="EA57" i="8" s="1"/>
  <c r="BO74" i="8"/>
  <c r="EA74" i="8" s="1"/>
  <c r="BO30" i="8"/>
  <c r="EA30" i="8" s="1"/>
  <c r="BO77" i="8"/>
  <c r="EA77" i="8" s="1"/>
  <c r="BO91" i="8"/>
  <c r="EA91" i="8" s="1"/>
  <c r="BO27" i="8"/>
  <c r="EA27" i="8" s="1"/>
  <c r="BO68" i="8"/>
  <c r="EA68" i="8" s="1"/>
  <c r="BO87" i="8"/>
  <c r="EA87" i="8" s="1"/>
  <c r="BO80" i="8"/>
  <c r="EA80" i="8" s="1"/>
  <c r="BO24" i="8"/>
  <c r="EA24" i="8" s="1"/>
  <c r="BO59" i="8"/>
  <c r="EA59" i="8" s="1"/>
  <c r="BO29" i="8"/>
  <c r="EA29" i="8" s="1"/>
  <c r="BO42" i="8"/>
  <c r="EA42" i="8" s="1"/>
  <c r="BO14" i="8"/>
  <c r="EA14" i="8" s="1"/>
  <c r="BO40" i="8"/>
  <c r="EA40" i="8" s="1"/>
  <c r="BO12" i="8"/>
  <c r="EA12" i="8" s="1"/>
  <c r="BO51" i="8"/>
  <c r="EA51" i="8" s="1"/>
  <c r="BO71" i="8"/>
  <c r="EA71" i="8" s="1"/>
  <c r="BO23" i="8"/>
  <c r="EA23" i="8" s="1"/>
  <c r="BO69" i="8"/>
  <c r="EA69" i="8" s="1"/>
  <c r="BO20" i="8"/>
  <c r="EA20" i="8" s="1"/>
  <c r="BO60" i="8"/>
  <c r="EA60" i="8" s="1"/>
  <c r="BO61" i="8"/>
  <c r="EA61" i="8" s="1"/>
  <c r="BO97" i="8"/>
  <c r="EA97" i="8" s="1"/>
  <c r="BO100" i="8"/>
  <c r="EA100" i="8" s="1"/>
  <c r="BO39" i="8"/>
  <c r="EA39" i="8" s="1"/>
  <c r="BO50" i="8"/>
  <c r="EA50" i="8" s="1"/>
  <c r="BO37" i="8"/>
  <c r="EA37" i="8" s="1"/>
  <c r="BO93" i="8"/>
  <c r="EA93" i="8" s="1"/>
  <c r="BO98" i="8"/>
  <c r="EA98" i="8" s="1"/>
  <c r="BO79" i="8"/>
  <c r="EA79" i="8" s="1"/>
  <c r="BO17" i="8"/>
  <c r="EA17" i="8" s="1"/>
  <c r="BO28" i="8"/>
  <c r="EA28" i="8" s="1"/>
  <c r="BO58" i="8"/>
  <c r="EA58" i="8" s="1"/>
  <c r="BO70" i="8"/>
  <c r="EA70" i="8" s="1"/>
  <c r="BO16" i="8"/>
  <c r="EA16" i="8" s="1"/>
  <c r="BO13" i="8"/>
  <c r="EA13" i="8" s="1"/>
  <c r="BO52" i="8"/>
  <c r="EA52" i="8" s="1"/>
  <c r="BO54" i="8"/>
  <c r="EA54" i="8" s="1"/>
  <c r="BO89" i="8"/>
  <c r="EA89" i="8" s="1"/>
  <c r="BO99" i="8"/>
  <c r="EA99" i="8" s="1"/>
  <c r="BO96" i="8"/>
  <c r="EA96" i="8" s="1"/>
  <c r="BO3" i="8"/>
  <c r="EA3" i="8" s="1"/>
  <c r="EC2" i="8"/>
  <c r="FA90" i="8"/>
  <c r="EV57" i="8"/>
  <c r="EC74" i="8"/>
  <c r="EN39" i="8"/>
  <c r="EW16" i="8"/>
  <c r="EU78" i="8"/>
  <c r="EC58" i="8"/>
  <c r="EQ26" i="8"/>
  <c r="EK49" i="8"/>
  <c r="ES77" i="8"/>
  <c r="EJ8" i="8"/>
  <c r="EY27" i="8"/>
  <c r="ES50" i="8"/>
  <c r="ER79" i="8"/>
  <c r="EZ12" i="8"/>
  <c r="ES35" i="8"/>
  <c r="ER55" i="8"/>
  <c r="ER87" i="8"/>
  <c r="ED14" i="8"/>
  <c r="FA36" i="8"/>
  <c r="EW60" i="8"/>
  <c r="EV95" i="8"/>
  <c r="FB21" i="8"/>
  <c r="ES44" i="8"/>
  <c r="EH71" i="8"/>
  <c r="EY64" i="8"/>
  <c r="FD85" i="8"/>
  <c r="EC26" i="8"/>
  <c r="EE43" i="8"/>
  <c r="EL61" i="8"/>
  <c r="EO81" i="8"/>
  <c r="FD5" i="8"/>
  <c r="EB23" i="8"/>
  <c r="EU37" i="8"/>
  <c r="EK52" i="8"/>
  <c r="EC69" i="8"/>
  <c r="ER80" i="8"/>
  <c r="EY102" i="8"/>
  <c r="EL11" i="8"/>
  <c r="EB22" i="8"/>
  <c r="EZ34" i="8"/>
  <c r="FD36" i="8"/>
  <c r="ED39" i="8"/>
  <c r="EH41" i="8"/>
  <c r="EL43" i="8"/>
  <c r="EP45" i="8"/>
  <c r="ET47" i="8"/>
  <c r="EX49" i="8"/>
  <c r="FB51" i="8"/>
  <c r="EJ54" i="8"/>
  <c r="EW56" i="8"/>
  <c r="EG59" i="8"/>
  <c r="ET61" i="8"/>
  <c r="EC64" i="8"/>
  <c r="EP66" i="8"/>
  <c r="FC68" i="8"/>
  <c r="EL71" i="8"/>
  <c r="EY73" i="8"/>
  <c r="EI76" i="8"/>
  <c r="FA78" i="8"/>
  <c r="EY81" i="8"/>
  <c r="EF88" i="8"/>
  <c r="EK91" i="8"/>
  <c r="EQ94" i="8"/>
  <c r="EW97" i="8"/>
  <c r="FC100" i="8"/>
  <c r="EX52" i="8"/>
  <c r="FB54" i="8"/>
  <c r="EB57" i="8"/>
  <c r="EF59" i="8"/>
  <c r="EJ61" i="8"/>
  <c r="EN63" i="8"/>
  <c r="ER65" i="8"/>
  <c r="EV67" i="8"/>
  <c r="EZ69" i="8"/>
  <c r="FD71" i="8"/>
  <c r="ED74" i="8"/>
  <c r="EH76" i="8"/>
  <c r="EO78" i="8"/>
  <c r="FD80" i="8"/>
  <c r="EY83" i="8"/>
  <c r="ER86" i="8"/>
  <c r="EL89" i="8"/>
  <c r="EE92" i="8"/>
  <c r="FB94" i="8"/>
  <c r="EV97" i="8"/>
  <c r="EO100" i="8"/>
  <c r="EW77" i="8"/>
  <c r="FA79" i="8"/>
  <c r="EH82" i="8"/>
  <c r="EU84" i="8"/>
  <c r="ED87" i="8"/>
  <c r="EQ89" i="8"/>
  <c r="FD91" i="8"/>
  <c r="EN94" i="8"/>
  <c r="FA96" i="8"/>
  <c r="EJ99" i="8"/>
  <c r="EW101" i="8"/>
  <c r="EK81" i="8"/>
  <c r="EO83" i="8"/>
  <c r="ES85" i="8"/>
  <c r="EW87" i="8"/>
  <c r="FA89" i="8"/>
  <c r="EE94" i="8"/>
  <c r="EI96" i="8"/>
  <c r="EM98" i="8"/>
  <c r="EQ100" i="8"/>
  <c r="EU102" i="8"/>
  <c r="FD6" i="8"/>
  <c r="EQ8" i="8"/>
  <c r="EW5" i="8"/>
  <c r="ET6" i="8"/>
  <c r="EV7" i="8"/>
  <c r="ET10" i="8"/>
  <c r="FB4" i="8"/>
  <c r="EY11" i="8"/>
  <c r="ES10" i="8"/>
  <c r="ED57" i="8"/>
  <c r="EE49" i="8"/>
  <c r="EM13" i="8"/>
  <c r="EZ39" i="8"/>
  <c r="ER36" i="8"/>
  <c r="EI29" i="8"/>
  <c r="EK22" i="8"/>
  <c r="ET56" i="8"/>
  <c r="EN26" i="8"/>
  <c r="ES57" i="8"/>
  <c r="EG51" i="8"/>
  <c r="EU55" i="8"/>
  <c r="EI18" i="8"/>
  <c r="EF38" i="8"/>
  <c r="EN73" i="8"/>
  <c r="EU42" i="8"/>
  <c r="EH16" i="8"/>
  <c r="EF47" i="8"/>
  <c r="EY50" i="8"/>
  <c r="EG85" i="8"/>
  <c r="FC53" i="8"/>
  <c r="ER28" i="8"/>
  <c r="FB59" i="8"/>
  <c r="FC32" i="8"/>
  <c r="EH97" i="8"/>
  <c r="EZ93" i="8"/>
  <c r="EQ13" i="8"/>
  <c r="EJ36" i="8"/>
  <c r="EC60" i="8"/>
  <c r="EB83" i="8"/>
  <c r="ER11" i="8"/>
  <c r="EC31" i="8"/>
  <c r="EE54" i="8"/>
  <c r="EJ85" i="8"/>
  <c r="ED16" i="8"/>
  <c r="EY38" i="8"/>
  <c r="EI63" i="8"/>
  <c r="ES7" i="8"/>
  <c r="EM30" i="8"/>
  <c r="FB49" i="8"/>
  <c r="EM78" i="8"/>
  <c r="FA8" i="8"/>
  <c r="EL28" i="8"/>
  <c r="FA47" i="8"/>
  <c r="EN80" i="8"/>
  <c r="EK70" i="8"/>
  <c r="ER89" i="8"/>
  <c r="EN11" i="8"/>
  <c r="FC30" i="8"/>
  <c r="FC66" i="8"/>
  <c r="EW88" i="8"/>
  <c r="FA10" i="8"/>
  <c r="FC27" i="8"/>
  <c r="ED40" i="8"/>
  <c r="ED55" i="8"/>
  <c r="ES74" i="8"/>
  <c r="EE95" i="8"/>
  <c r="EH9" i="8"/>
  <c r="FB19" i="8"/>
  <c r="ER30" i="8"/>
  <c r="EM84" i="8"/>
  <c r="EK65" i="8"/>
  <c r="EG43" i="8"/>
  <c r="FA22" i="8"/>
  <c r="ED82" i="8"/>
  <c r="EY48" i="8"/>
  <c r="ET96" i="8"/>
  <c r="ED37" i="8"/>
  <c r="EE57" i="8"/>
  <c r="EF17" i="8"/>
  <c r="EO33" i="8"/>
  <c r="EV49" i="8"/>
  <c r="EW64" i="8"/>
  <c r="EP89" i="8"/>
  <c r="FD11" i="8"/>
  <c r="EI28" i="8"/>
  <c r="EX47" i="8"/>
  <c r="EO66" i="8"/>
  <c r="EZ91" i="8"/>
  <c r="EG13" i="8"/>
  <c r="EQ29" i="8"/>
  <c r="EW45" i="8"/>
  <c r="FA63" i="8"/>
  <c r="EM88" i="8"/>
  <c r="EI11" i="8"/>
  <c r="EP27" i="8"/>
  <c r="EY43" i="8"/>
  <c r="EF61" i="8"/>
  <c r="ET90" i="8"/>
  <c r="EQ12" i="8"/>
  <c r="EX28" i="8"/>
  <c r="EC45" i="8"/>
  <c r="FA62" i="8"/>
  <c r="EC87" i="8"/>
  <c r="FB67" i="8"/>
  <c r="EX82" i="8"/>
  <c r="ED101" i="8"/>
  <c r="EF14" i="8"/>
  <c r="EY28" i="8"/>
  <c r="EN43" i="8"/>
  <c r="FC58" i="8"/>
  <c r="ER78" i="8"/>
  <c r="EF100" i="8"/>
  <c r="EB16" i="8"/>
  <c r="EY25" i="8"/>
  <c r="EM40" i="8"/>
  <c r="EO55" i="8"/>
  <c r="EF72" i="8"/>
  <c r="FC91" i="8"/>
  <c r="EL7" i="8"/>
  <c r="EF20" i="8"/>
  <c r="FD32" i="8"/>
  <c r="EX45" i="8"/>
  <c r="EP59" i="8"/>
  <c r="EE74" i="8"/>
  <c r="FD94" i="8"/>
  <c r="EJ57" i="8"/>
  <c r="FD67" i="8"/>
  <c r="EL81" i="8"/>
  <c r="EB98" i="8"/>
  <c r="EM87" i="8"/>
  <c r="EB102" i="8"/>
  <c r="EI92" i="8"/>
  <c r="EY5" i="8"/>
  <c r="ED6" i="8"/>
  <c r="EQ47" i="8"/>
  <c r="EL60" i="8"/>
  <c r="ET29" i="8"/>
  <c r="EJ95" i="8"/>
  <c r="EV64" i="8"/>
  <c r="EE17" i="8"/>
  <c r="EP58" i="8"/>
  <c r="EM35" i="8"/>
  <c r="FA15" i="8"/>
  <c r="EN33" i="8"/>
  <c r="EW55" i="8"/>
  <c r="ET17" i="8"/>
  <c r="EE37" i="8"/>
  <c r="EI57" i="8"/>
  <c r="EN84" i="8"/>
  <c r="EE9" i="8"/>
  <c r="EL25" i="8"/>
  <c r="EU41" i="8"/>
  <c r="EC67" i="8"/>
  <c r="EW86" i="8"/>
  <c r="EE7" i="8"/>
  <c r="EE20" i="8"/>
  <c r="FB29" i="8"/>
  <c r="EU39" i="8"/>
  <c r="EM49" i="8"/>
  <c r="EF60" i="8"/>
  <c r="EK64" i="8"/>
  <c r="EZ68" i="8"/>
  <c r="EK73" i="8"/>
  <c r="EZ77" i="8"/>
  <c r="EW96" i="8"/>
  <c r="EN61" i="8"/>
  <c r="ET36" i="8"/>
  <c r="FB82" i="8"/>
  <c r="EV42" i="8"/>
  <c r="EO26" i="8"/>
  <c r="EV85" i="8"/>
  <c r="EO67" i="8"/>
  <c r="EC20" i="8"/>
  <c r="EX42" i="8"/>
  <c r="ED73" i="8"/>
  <c r="EJ47" i="8"/>
  <c r="EZ74" i="8"/>
  <c r="EL6" i="8"/>
  <c r="FA25" i="8"/>
  <c r="ER48" i="8"/>
  <c r="ES76" i="8"/>
  <c r="FB10" i="8"/>
  <c r="ES33" i="8"/>
  <c r="FD56" i="8"/>
  <c r="FB89" i="8"/>
  <c r="ET18" i="8"/>
  <c r="EM41" i="8"/>
  <c r="EW66" i="8"/>
  <c r="EJ82" i="8"/>
  <c r="EQ6" i="8"/>
  <c r="ES23" i="8"/>
  <c r="EU40" i="8"/>
  <c r="EQ58" i="8"/>
  <c r="ED78" i="8"/>
  <c r="EQ3" i="8"/>
  <c r="ES20" i="8"/>
  <c r="EH35" i="8"/>
  <c r="EU60" i="8"/>
  <c r="EM77" i="8"/>
  <c r="EY98" i="8"/>
  <c r="EX17" i="8"/>
  <c r="EV32" i="8"/>
  <c r="EI90" i="8"/>
  <c r="FB60" i="8"/>
  <c r="EM46" i="8"/>
  <c r="ED28" i="8"/>
  <c r="ET73" i="8"/>
  <c r="EQ45" i="8"/>
  <c r="EJ29" i="8"/>
  <c r="EC13" i="8"/>
  <c r="EO24" i="8"/>
  <c r="EW65" i="8"/>
  <c r="FD13" i="8"/>
  <c r="EG30" i="8"/>
  <c r="EN46" i="8"/>
  <c r="EG69" i="8"/>
  <c r="EM95" i="8"/>
  <c r="EH15" i="8"/>
  <c r="EO31" i="8"/>
  <c r="FD50" i="8"/>
  <c r="FD70" i="8"/>
  <c r="ET97" i="8"/>
  <c r="EP16" i="8"/>
  <c r="EW32" i="8"/>
  <c r="EB49" i="8"/>
  <c r="EG68" i="8"/>
  <c r="EB94" i="8"/>
  <c r="EQ14" i="8"/>
  <c r="EX30" i="8"/>
  <c r="EI50" i="8"/>
  <c r="FD69" i="8"/>
  <c r="EL96" i="8"/>
  <c r="EY15" i="8"/>
  <c r="EB32" i="8"/>
  <c r="EQ51" i="8"/>
  <c r="EW71" i="8"/>
  <c r="ES98" i="8"/>
  <c r="EO73" i="8"/>
  <c r="ES16" i="8"/>
  <c r="EU33" i="8"/>
  <c r="EJ48" i="8"/>
  <c r="EO64" i="8"/>
  <c r="FB81" i="8"/>
  <c r="EZ3" i="8"/>
  <c r="EO18" i="8"/>
  <c r="ED33" i="8"/>
  <c r="EW47" i="8"/>
  <c r="EZ63" i="8"/>
  <c r="ED81" i="8"/>
  <c r="EC100" i="8"/>
  <c r="EP9" i="8"/>
  <c r="EN24" i="8"/>
  <c r="EH37" i="8"/>
  <c r="EB50" i="8"/>
  <c r="EL64" i="8"/>
  <c r="EG79" i="8"/>
  <c r="EF98" i="8"/>
  <c r="ER61" i="8"/>
  <c r="EL74" i="8"/>
  <c r="EV89" i="8"/>
  <c r="EE80" i="8"/>
  <c r="EW94" i="8"/>
  <c r="EW83" i="8"/>
  <c r="EQ96" i="8"/>
  <c r="ER4" i="8"/>
  <c r="EP11" i="8"/>
  <c r="FC79" i="8"/>
  <c r="EJ62" i="8"/>
  <c r="EJ66" i="8"/>
  <c r="EF102" i="8"/>
  <c r="EU73" i="8"/>
  <c r="EU49" i="8"/>
  <c r="EK27" i="8"/>
  <c r="EM72" i="8"/>
  <c r="EU38" i="8"/>
  <c r="EF19" i="8"/>
  <c r="EN77" i="8"/>
  <c r="EP77" i="8"/>
  <c r="EL14" i="8"/>
  <c r="FA33" i="8"/>
  <c r="EQ53" i="8"/>
  <c r="EZ78" i="8"/>
  <c r="EM12" i="8"/>
  <c r="FC31" i="8"/>
  <c r="FA44" i="8"/>
  <c r="EW58" i="8"/>
  <c r="ER71" i="8"/>
  <c r="ET92" i="8"/>
  <c r="EM10" i="8"/>
  <c r="EN23" i="8"/>
  <c r="EF33" i="8"/>
  <c r="FC42" i="8"/>
  <c r="EM56" i="8"/>
  <c r="EM100" i="8"/>
  <c r="EZ88" i="8"/>
  <c r="FD82" i="8"/>
  <c r="EQ77" i="8"/>
  <c r="EC73" i="8"/>
  <c r="ER68" i="8"/>
  <c r="EG64" i="8"/>
  <c r="EB60" i="8"/>
  <c r="EJ56" i="8"/>
  <c r="ER52" i="8"/>
  <c r="EJ49" i="8"/>
  <c r="ET45" i="8"/>
  <c r="EL42" i="8"/>
  <c r="EO79" i="8"/>
  <c r="EP50" i="8"/>
  <c r="EY18" i="8"/>
  <c r="EO53" i="8"/>
  <c r="EU29" i="8"/>
  <c r="ER91" i="8"/>
  <c r="FD79" i="8"/>
  <c r="EY16" i="8"/>
  <c r="ER39" i="8"/>
  <c r="EI64" i="8"/>
  <c r="EX94" i="8"/>
  <c r="FA14" i="8"/>
  <c r="EL34" i="8"/>
  <c r="EX57" i="8"/>
  <c r="EF91" i="8"/>
  <c r="EJ19" i="8"/>
  <c r="ED42" i="8"/>
  <c r="EX67" i="8"/>
  <c r="EI99" i="8"/>
  <c r="EZ23" i="8"/>
  <c r="EK43" i="8"/>
  <c r="EO69" i="8"/>
  <c r="ES5" i="8"/>
  <c r="FA34" i="8"/>
  <c r="EV54" i="8"/>
  <c r="EJ86" i="8"/>
  <c r="ER67" i="8"/>
  <c r="EH93" i="8"/>
  <c r="EJ16" i="8"/>
  <c r="EL33" i="8"/>
  <c r="ER45" i="8"/>
  <c r="EV69" i="8"/>
  <c r="ED85" i="8"/>
  <c r="EM8" i="8"/>
  <c r="EO25" i="8"/>
  <c r="EQ42" i="8"/>
  <c r="FB57" i="8"/>
  <c r="EZ71" i="8"/>
  <c r="EQ91" i="8"/>
  <c r="FD4" i="8"/>
  <c r="ET15" i="8"/>
  <c r="EN28" i="8"/>
  <c r="EF74" i="8"/>
  <c r="EP53" i="8"/>
  <c r="EI36" i="8"/>
  <c r="EL101" i="8"/>
  <c r="EB59" i="8"/>
  <c r="EB39" i="8"/>
  <c r="EY22" i="8"/>
  <c r="EY90" i="8"/>
  <c r="EF15" i="8"/>
  <c r="EH4" i="8"/>
  <c r="EO20" i="8"/>
  <c r="EU36" i="8"/>
  <c r="EY56" i="8"/>
  <c r="EJ78" i="8"/>
  <c r="EO5" i="8"/>
  <c r="EV21" i="8"/>
  <c r="EQ54" i="8"/>
  <c r="EO75" i="8"/>
  <c r="EO3" i="8"/>
  <c r="EX19" i="8"/>
  <c r="EI52" i="8"/>
  <c r="EV72" i="8"/>
  <c r="FC99" i="8"/>
  <c r="EB21" i="8"/>
  <c r="EI37" i="8"/>
  <c r="EX53" i="8"/>
  <c r="EO74" i="8"/>
  <c r="EC6" i="8"/>
  <c r="EI22" i="8"/>
  <c r="EP38" i="8"/>
  <c r="EG55" i="8"/>
  <c r="EF76" i="8"/>
  <c r="EE65" i="8"/>
  <c r="EI79" i="8"/>
  <c r="EI97" i="8"/>
  <c r="EW11" i="8"/>
  <c r="EL26" i="8"/>
  <c r="ED56" i="8"/>
  <c r="EI67" i="8"/>
  <c r="EQ85" i="8"/>
  <c r="EI6" i="8"/>
  <c r="FB20" i="8"/>
  <c r="EQ35" i="8"/>
  <c r="EU52" i="8"/>
  <c r="EM69" i="8"/>
  <c r="EL88" i="8"/>
  <c r="EH5" i="8"/>
  <c r="EB18" i="8"/>
  <c r="EZ30" i="8"/>
  <c r="ET43" i="8"/>
  <c r="EF52" i="8"/>
  <c r="EY66" i="8"/>
  <c r="EG82" i="8"/>
  <c r="EJ101" i="8"/>
  <c r="EV63" i="8"/>
  <c r="EX78" i="8"/>
  <c r="EI95" i="8"/>
  <c r="FD84" i="8"/>
  <c r="ES99" i="8"/>
  <c r="EE90" i="8"/>
  <c r="FC102" i="8"/>
  <c r="EK7" i="8"/>
  <c r="EC17" i="8"/>
  <c r="FD25" i="8"/>
  <c r="EI42" i="8"/>
  <c r="EO89" i="8"/>
  <c r="EV56" i="8"/>
  <c r="FA35" i="8"/>
  <c r="EH90" i="8"/>
  <c r="EM48" i="8"/>
  <c r="FB28" i="8"/>
  <c r="EZ95" i="8"/>
  <c r="EH23" i="8"/>
  <c r="FA7" i="8"/>
  <c r="EM27" i="8"/>
  <c r="FB46" i="8"/>
  <c r="EY69" i="8"/>
  <c r="EL102" i="8"/>
  <c r="EF22" i="8"/>
  <c r="EE35" i="8"/>
  <c r="EE48" i="8"/>
  <c r="ES62" i="8"/>
  <c r="FA80" i="8"/>
  <c r="FC3" i="8"/>
  <c r="EU13" i="8"/>
  <c r="ET26" i="8"/>
  <c r="EL36" i="8"/>
  <c r="EE46" i="8"/>
  <c r="EW52" i="8"/>
  <c r="EP94" i="8"/>
  <c r="EX99" i="8"/>
  <c r="FC93" i="8"/>
  <c r="EC88" i="8"/>
  <c r="EF82" i="8"/>
  <c r="FC76" i="8"/>
  <c r="ER72" i="8"/>
  <c r="ED68" i="8"/>
  <c r="ES63" i="8"/>
  <c r="EQ59" i="8"/>
  <c r="EI70" i="8"/>
  <c r="EJ40" i="8"/>
  <c r="EB93" i="8"/>
  <c r="FD45" i="8"/>
  <c r="FC19" i="8"/>
  <c r="ES47" i="8"/>
  <c r="EK10" i="8"/>
  <c r="EB33" i="8"/>
  <c r="EK56" i="8"/>
  <c r="ES100" i="8"/>
  <c r="EK21" i="8"/>
  <c r="ED44" i="8"/>
  <c r="EP70" i="8"/>
  <c r="ER9" i="8"/>
  <c r="EK32" i="8"/>
  <c r="EH59" i="8"/>
  <c r="EN93" i="8"/>
  <c r="ET20" i="8"/>
  <c r="EH53" i="8"/>
  <c r="FD83" i="8"/>
  <c r="EK15" i="8"/>
  <c r="EE38" i="8"/>
  <c r="EI62" i="8"/>
  <c r="ED92" i="8"/>
  <c r="FB75" i="8"/>
  <c r="ED4" i="8"/>
  <c r="EF21" i="8"/>
  <c r="EH38" i="8"/>
  <c r="EX55" i="8"/>
  <c r="EO72" i="8"/>
  <c r="EB96" i="8"/>
  <c r="EF18" i="8"/>
  <c r="EY32" i="8"/>
  <c r="FA49" i="8"/>
  <c r="EI66" i="8"/>
  <c r="FA87" i="8"/>
  <c r="EZ102" i="8"/>
  <c r="EP13" i="8"/>
  <c r="EF24" i="8"/>
  <c r="EW78" i="8"/>
  <c r="EH57" i="8"/>
  <c r="FC39" i="8"/>
  <c r="FD17" i="8"/>
  <c r="EZ66" i="8"/>
  <c r="EK42" i="8"/>
  <c r="ER32" i="8"/>
  <c r="EI16" i="8"/>
  <c r="FB84" i="8"/>
  <c r="EH92" i="8"/>
  <c r="EN7" i="8"/>
  <c r="EW23" i="8"/>
  <c r="FD39" i="8"/>
  <c r="EE53" i="8"/>
  <c r="EV73" i="8"/>
  <c r="EO101" i="8"/>
  <c r="EP18" i="8"/>
  <c r="EW34" i="8"/>
  <c r="EP44" i="8"/>
  <c r="EE62" i="8"/>
  <c r="EC86" i="8"/>
  <c r="EH26" i="8"/>
  <c r="EO42" i="8"/>
  <c r="EG77" i="8"/>
  <c r="EY4" i="8"/>
  <c r="EW17" i="8"/>
  <c r="EC34" i="8"/>
  <c r="ET65" i="8"/>
  <c r="EX84" i="8"/>
  <c r="EI9" i="8"/>
  <c r="ER25" i="8"/>
  <c r="EY41" i="8"/>
  <c r="EZ58" i="8"/>
  <c r="EG81" i="8"/>
  <c r="EK62" i="8"/>
  <c r="EJ76" i="8"/>
  <c r="EU93" i="8"/>
  <c r="EJ9" i="8"/>
  <c r="EB19" i="8"/>
  <c r="EH31" i="8"/>
  <c r="FA45" i="8"/>
  <c r="EV61" i="8"/>
  <c r="ES75" i="8"/>
  <c r="EN96" i="8"/>
  <c r="EW8" i="8"/>
  <c r="EK23" i="8"/>
  <c r="FD37" i="8"/>
  <c r="EF50" i="8"/>
  <c r="ES66" i="8"/>
  <c r="EV84" i="8"/>
  <c r="ED3" i="8"/>
  <c r="ET11" i="8"/>
  <c r="EJ22" i="8"/>
  <c r="ED35" i="8"/>
  <c r="FB47" i="8"/>
  <c r="FC61" i="8"/>
  <c r="ER76" i="8"/>
  <c r="EX91" i="8"/>
  <c r="EB53" i="8"/>
  <c r="EZ65" i="8"/>
  <c r="EP76" i="8"/>
  <c r="EO92" i="8"/>
  <c r="EQ82" i="8"/>
  <c r="EJ92" i="8"/>
  <c r="ES81" i="8"/>
  <c r="EM94" i="8"/>
  <c r="EI5" i="8"/>
  <c r="ER8" i="8"/>
  <c r="EI44" i="8"/>
  <c r="EO30" i="8"/>
  <c r="EZ15" i="8"/>
  <c r="ES83" i="8"/>
  <c r="EO60" i="8"/>
  <c r="EQ39" i="8"/>
  <c r="EO22" i="8"/>
  <c r="EK66" i="8"/>
  <c r="FA41" i="8"/>
  <c r="ET25" i="8"/>
  <c r="FD89" i="8"/>
  <c r="EZ90" i="8"/>
  <c r="ES4" i="8"/>
  <c r="ED24" i="8"/>
  <c r="ES43" i="8"/>
  <c r="FC60" i="8"/>
  <c r="EJ90" i="8"/>
  <c r="ES15" i="8"/>
  <c r="EM38" i="8"/>
  <c r="EN51" i="8"/>
  <c r="EC76" i="8"/>
  <c r="EO98" i="8"/>
  <c r="FA16" i="8"/>
  <c r="FD98" i="8"/>
  <c r="ED93" i="8"/>
  <c r="EH87" i="8"/>
  <c r="EQ81" i="8"/>
  <c r="EN76" i="8"/>
  <c r="FC71" i="8"/>
  <c r="EP67" i="8"/>
  <c r="EC59" i="8"/>
  <c r="EK55" i="8"/>
  <c r="EX65" i="8"/>
  <c r="FA46" i="8"/>
  <c r="EV23" i="8"/>
  <c r="EC68" i="8"/>
  <c r="EH36" i="8"/>
  <c r="EN13" i="8"/>
  <c r="EL16" i="8"/>
  <c r="EX3" i="8"/>
  <c r="EI23" i="8"/>
  <c r="EC46" i="8"/>
  <c r="EW68" i="8"/>
  <c r="ED5" i="8"/>
  <c r="ES24" i="8"/>
  <c r="EZ40" i="8"/>
  <c r="EP61" i="8"/>
  <c r="EB97" i="8"/>
  <c r="ES22" i="8"/>
  <c r="EL45" i="8"/>
  <c r="EG72" i="8"/>
  <c r="EK4" i="8"/>
  <c r="EE27" i="8"/>
  <c r="ET46" i="8"/>
  <c r="FD73" i="8"/>
  <c r="EE12" i="8"/>
  <c r="EU31" i="8"/>
  <c r="EF51" i="8"/>
  <c r="EW75" i="8"/>
  <c r="EE73" i="8"/>
  <c r="EZ96" i="8"/>
  <c r="FA13" i="8"/>
  <c r="EP28" i="8"/>
  <c r="EN50" i="8"/>
  <c r="EE64" i="8"/>
  <c r="EL92" i="8"/>
  <c r="EJ13" i="8"/>
  <c r="FA6" i="8"/>
  <c r="FC23" i="8"/>
  <c r="EQ38" i="8"/>
  <c r="EK53" i="8"/>
  <c r="EB70" i="8"/>
  <c r="EX92" i="8"/>
  <c r="EF11" i="8"/>
  <c r="EH28" i="8"/>
  <c r="FA42" i="8"/>
  <c r="EC61" i="8"/>
  <c r="EX77" i="8"/>
  <c r="EH99" i="8"/>
  <c r="FB15" i="8"/>
  <c r="ER26" i="8"/>
  <c r="EL39" i="8"/>
  <c r="ES54" i="8"/>
  <c r="EH69" i="8"/>
  <c r="EM85" i="8"/>
  <c r="EN59" i="8"/>
  <c r="ED70" i="8"/>
  <c r="FB86" i="8"/>
  <c r="FA100" i="8"/>
  <c r="EZ89" i="8"/>
  <c r="FA85" i="8"/>
  <c r="EU98" i="8"/>
  <c r="EV5" i="8"/>
  <c r="EB43" i="8"/>
  <c r="FC36" i="8"/>
  <c r="EK20" i="8"/>
  <c r="EH78" i="8"/>
  <c r="EC53" i="8"/>
  <c r="EH32" i="8"/>
  <c r="EW80" i="8"/>
  <c r="EE45" i="8"/>
  <c r="EL22" i="8"/>
  <c r="EJ84" i="8"/>
  <c r="ET64" i="8"/>
  <c r="EZ20" i="8"/>
  <c r="EK40" i="8"/>
  <c r="EL65" i="8"/>
  <c r="EF96" i="8"/>
  <c r="FB18" i="8"/>
  <c r="EG98" i="8"/>
  <c r="ET86" i="8"/>
  <c r="EZ75" i="8"/>
  <c r="EU58" i="8"/>
  <c r="EI51" i="8"/>
  <c r="EM44" i="8"/>
  <c r="FA37" i="8"/>
  <c r="EG34" i="8"/>
  <c r="EY29" i="8"/>
  <c r="FB24" i="8"/>
  <c r="EB20" i="8"/>
  <c r="EV14" i="8"/>
  <c r="EH95" i="8"/>
  <c r="EW85" i="8"/>
  <c r="EY75" i="8"/>
  <c r="ET69" i="8"/>
  <c r="EI61" i="8"/>
  <c r="EJ55" i="8"/>
  <c r="EX74" i="8"/>
  <c r="ER43" i="8"/>
  <c r="ED13" i="8"/>
  <c r="EF49" i="8"/>
  <c r="EG23" i="8"/>
  <c r="EU25" i="8"/>
  <c r="EB7" i="8"/>
  <c r="EZ29" i="8"/>
  <c r="ES52" i="8"/>
  <c r="FA88" i="8"/>
  <c r="EC18" i="8"/>
  <c r="ER37" i="8"/>
  <c r="EC3" i="8"/>
  <c r="EC29" i="8"/>
  <c r="EZ51" i="8"/>
  <c r="EW81" i="8"/>
  <c r="EL17" i="8"/>
  <c r="EE40" i="8"/>
  <c r="EZ101" i="8"/>
  <c r="ED25" i="8"/>
  <c r="EN58" i="8"/>
  <c r="FD97" i="8"/>
  <c r="FB78" i="8"/>
  <c r="ET100" i="8"/>
  <c r="EW18" i="8"/>
  <c r="EY35" i="8"/>
  <c r="FD52" i="8"/>
  <c r="EI75" i="8"/>
  <c r="ET99" i="8"/>
  <c r="EW15" i="8"/>
  <c r="EL30" i="8"/>
  <c r="EN47" i="8"/>
  <c r="EP63" i="8"/>
  <c r="EH84" i="8"/>
  <c r="ED7" i="8"/>
  <c r="EJ26" i="8"/>
  <c r="ED96" i="8"/>
  <c r="EX69" i="8"/>
  <c r="EC50" i="8"/>
  <c r="ES32" i="8"/>
  <c r="ES91" i="8"/>
  <c r="EQ52" i="8"/>
  <c r="EX35" i="8"/>
  <c r="EQ19" i="8"/>
  <c r="FD77" i="8"/>
  <c r="EV78" i="8"/>
  <c r="EV10" i="8"/>
  <c r="FC26" i="8"/>
  <c r="EH43" i="8"/>
  <c r="EQ60" i="8"/>
  <c r="FA83" i="8"/>
  <c r="EX8" i="8"/>
  <c r="EG41" i="8"/>
  <c r="EJ58" i="8"/>
  <c r="EI80" i="8"/>
  <c r="EW6" i="8"/>
  <c r="FD22" i="8"/>
  <c r="EI39" i="8"/>
  <c r="EW59" i="8"/>
  <c r="EP82" i="8"/>
  <c r="EJ24" i="8"/>
  <c r="EQ40" i="8"/>
  <c r="EN57" i="8"/>
  <c r="EE79" i="8"/>
  <c r="ES102" i="8"/>
  <c r="EJ35" i="8"/>
  <c r="EI48" i="8"/>
  <c r="EK67" i="8"/>
  <c r="FC92" i="8"/>
  <c r="EV70" i="8"/>
  <c r="EL86" i="8"/>
  <c r="EM4" i="8"/>
  <c r="EO21" i="8"/>
  <c r="ED36" i="8"/>
  <c r="EW50" i="8"/>
  <c r="EZ72" i="8"/>
  <c r="EF89" i="8"/>
  <c r="ES13" i="8"/>
  <c r="EU30" i="8"/>
  <c r="EJ45" i="8"/>
  <c r="EH58" i="8"/>
  <c r="FD74" i="8"/>
  <c r="ER95" i="8"/>
  <c r="EX13" i="8"/>
  <c r="EV28" i="8"/>
  <c r="EP41" i="8"/>
  <c r="EC57" i="8"/>
  <c r="EU71" i="8"/>
  <c r="ER88" i="8"/>
  <c r="EF55" i="8"/>
  <c r="EH72" i="8"/>
  <c r="EE84" i="8"/>
  <c r="EF97" i="8"/>
  <c r="EY100" i="8"/>
  <c r="EP6" i="8"/>
  <c r="EY61" i="8"/>
  <c r="EV46" i="8"/>
  <c r="EF69" i="8"/>
  <c r="EW42" i="8"/>
  <c r="EQ99" i="8"/>
  <c r="EC52" i="8"/>
  <c r="ED32" i="8"/>
  <c r="FD101" i="8"/>
  <c r="EK14" i="8"/>
  <c r="EC11" i="8"/>
  <c r="ES30" i="8"/>
  <c r="ED50" i="8"/>
  <c r="EJ74" i="8"/>
  <c r="FA5" i="8"/>
  <c r="ET28" i="8"/>
  <c r="EN92" i="8"/>
  <c r="EX80" i="8"/>
  <c r="EK71" i="8"/>
  <c r="EP62" i="8"/>
  <c r="FA54" i="8"/>
  <c r="EC48" i="8"/>
  <c r="EE41" i="8"/>
  <c r="EQ97" i="8"/>
  <c r="ET91" i="8"/>
  <c r="EY85" i="8"/>
  <c r="EB80" i="8"/>
  <c r="EL75" i="8"/>
  <c r="FA70" i="8"/>
  <c r="EM66" i="8"/>
  <c r="FB61" i="8"/>
  <c r="EE58" i="8"/>
  <c r="EO54" i="8"/>
  <c r="FB50" i="8"/>
  <c r="EF83" i="8"/>
  <c r="EB89" i="8"/>
  <c r="EZ94" i="8"/>
  <c r="EX100" i="8"/>
  <c r="EF5" i="8"/>
  <c r="EO8" i="8"/>
  <c r="EU11" i="8"/>
  <c r="FC14" i="8"/>
  <c r="EG18" i="8"/>
  <c r="EM21" i="8"/>
  <c r="EU24" i="8"/>
  <c r="FD27" i="8"/>
  <c r="EF31" i="8"/>
  <c r="EN34" i="8"/>
  <c r="EV37" i="8"/>
  <c r="FB40" i="8"/>
  <c r="EG44" i="8"/>
  <c r="EO47" i="8"/>
  <c r="EU50" i="8"/>
  <c r="EG54" i="8"/>
  <c r="FC57" i="8"/>
  <c r="ES61" i="8"/>
  <c r="EC66" i="8"/>
  <c r="ER70" i="8"/>
  <c r="EC75" i="8"/>
  <c r="EY79" i="8"/>
  <c r="EN85" i="8"/>
  <c r="EI91" i="8"/>
  <c r="EE97" i="8"/>
  <c r="EF3" i="8"/>
  <c r="EN6" i="8"/>
  <c r="EV9" i="8"/>
  <c r="FB12" i="8"/>
  <c r="EG16" i="8"/>
  <c r="EO19" i="8"/>
  <c r="EU22" i="8"/>
  <c r="FC25" i="8"/>
  <c r="EG29" i="8"/>
  <c r="EM32" i="8"/>
  <c r="EV35" i="8"/>
  <c r="FD38" i="8"/>
  <c r="EF42" i="8"/>
  <c r="EN45" i="8"/>
  <c r="EW48" i="8"/>
  <c r="FC51" i="8"/>
  <c r="ET55" i="8"/>
  <c r="EL59" i="8"/>
  <c r="EK63" i="8"/>
  <c r="EZ67" i="8"/>
  <c r="EK72" i="8"/>
  <c r="EY76" i="8"/>
  <c r="EU87" i="8"/>
  <c r="ER93" i="8"/>
  <c r="EM99" i="8"/>
  <c r="EV62" i="8"/>
  <c r="EO65" i="8"/>
  <c r="EI68" i="8"/>
  <c r="EB71" i="8"/>
  <c r="FA73" i="8"/>
  <c r="ET76" i="8"/>
  <c r="EU79" i="8"/>
  <c r="EH83" i="8"/>
  <c r="EZ86" i="8"/>
  <c r="EP90" i="8"/>
  <c r="EC94" i="8"/>
  <c r="EY97" i="8"/>
  <c r="ET101" i="8"/>
  <c r="EW4" i="8"/>
  <c r="EF7" i="8"/>
  <c r="ES9" i="8"/>
  <c r="EB12" i="8"/>
  <c r="EO14" i="8"/>
  <c r="FB16" i="8"/>
  <c r="EK19" i="8"/>
  <c r="EY21" i="8"/>
  <c r="EH24" i="8"/>
  <c r="EU26" i="8"/>
  <c r="ED29" i="8"/>
  <c r="EQ31" i="8"/>
  <c r="FD33" i="8"/>
  <c r="EM36" i="8"/>
  <c r="FA38" i="8"/>
  <c r="EJ41" i="8"/>
  <c r="EW43" i="8"/>
  <c r="EF46" i="8"/>
  <c r="ES48" i="8"/>
  <c r="EB51" i="8"/>
  <c r="EU53" i="8"/>
  <c r="EO56" i="8"/>
  <c r="EI59" i="8"/>
  <c r="EB62" i="8"/>
  <c r="EZ64" i="8"/>
  <c r="ES67" i="8"/>
  <c r="EM70" i="8"/>
  <c r="EF73" i="8"/>
  <c r="FC78" i="8"/>
  <c r="EK82" i="8"/>
  <c r="ET89" i="8"/>
  <c r="EI93" i="8"/>
  <c r="FB96" i="8"/>
  <c r="EU100" i="8"/>
  <c r="EE4" i="8"/>
  <c r="ES6" i="8"/>
  <c r="EB9" i="8"/>
  <c r="EO11" i="8"/>
  <c r="FB13" i="8"/>
  <c r="EK16" i="8"/>
  <c r="EX18" i="8"/>
  <c r="EG21" i="8"/>
  <c r="EU23" i="8"/>
  <c r="ED26" i="8"/>
  <c r="EQ28" i="8"/>
  <c r="FD30" i="8"/>
  <c r="EM33" i="8"/>
  <c r="EZ35" i="8"/>
  <c r="EI38" i="8"/>
  <c r="EW40" i="8"/>
  <c r="EF43" i="8"/>
  <c r="ES45" i="8"/>
  <c r="EB48" i="8"/>
  <c r="EO50" i="8"/>
  <c r="EY55" i="8"/>
  <c r="ES58" i="8"/>
  <c r="EM61" i="8"/>
  <c r="EF64" i="8"/>
  <c r="FD66" i="8"/>
  <c r="EW69" i="8"/>
  <c r="EQ72" i="8"/>
  <c r="EJ75" i="8"/>
  <c r="EG78" i="8"/>
  <c r="EP81" i="8"/>
  <c r="EE85" i="8"/>
  <c r="EX88" i="8"/>
  <c r="EM92" i="8"/>
  <c r="EC96" i="8"/>
  <c r="EU99" i="8"/>
  <c r="EN100" i="8"/>
  <c r="EL3" i="8"/>
  <c r="EP5" i="8"/>
  <c r="ET7" i="8"/>
  <c r="EX9" i="8"/>
  <c r="FB11" i="8"/>
  <c r="EB14" i="8"/>
  <c r="EF16" i="8"/>
  <c r="EJ18" i="8"/>
  <c r="EN20" i="8"/>
  <c r="ER22" i="8"/>
  <c r="EV24" i="8"/>
  <c r="EZ26" i="8"/>
  <c r="FD28" i="8"/>
  <c r="ED31" i="8"/>
  <c r="EH33" i="8"/>
  <c r="EL35" i="8"/>
  <c r="EP37" i="8"/>
  <c r="ET39" i="8"/>
  <c r="EX41" i="8"/>
  <c r="FB43" i="8"/>
  <c r="EB46" i="8"/>
  <c r="EF48" i="8"/>
  <c r="EJ50" i="8"/>
  <c r="EO52" i="8"/>
  <c r="FC54" i="8"/>
  <c r="EL57" i="8"/>
  <c r="EY59" i="8"/>
  <c r="EH62" i="8"/>
  <c r="EU64" i="8"/>
  <c r="ED67" i="8"/>
  <c r="EQ69" i="8"/>
  <c r="EN74" i="8"/>
  <c r="FA76" i="8"/>
  <c r="EQ79" i="8"/>
  <c r="ES82" i="8"/>
  <c r="EX85" i="8"/>
  <c r="FD88" i="8"/>
  <c r="EF92" i="8"/>
  <c r="EL95" i="8"/>
  <c r="EQ98" i="8"/>
  <c r="EV101" i="8"/>
  <c r="EJ53" i="8"/>
  <c r="EN55" i="8"/>
  <c r="ER57" i="8"/>
  <c r="EV59" i="8"/>
  <c r="EZ61" i="8"/>
  <c r="FD63" i="8"/>
  <c r="ED66" i="8"/>
  <c r="EH68" i="8"/>
  <c r="EL70" i="8"/>
  <c r="EP72" i="8"/>
  <c r="ET74" i="8"/>
  <c r="EX76" i="8"/>
  <c r="ED79" i="8"/>
  <c r="EV81" i="8"/>
  <c r="EO84" i="8"/>
  <c r="EI87" i="8"/>
  <c r="EB90" i="8"/>
  <c r="EZ92" i="8"/>
  <c r="ES95" i="8"/>
  <c r="EN98" i="8"/>
  <c r="EG101" i="8"/>
  <c r="EI78" i="8"/>
  <c r="EM80" i="8"/>
  <c r="EZ82" i="8"/>
  <c r="EI85" i="8"/>
  <c r="EV87" i="8"/>
  <c r="EF90" i="8"/>
  <c r="ES92" i="8"/>
  <c r="EB95" i="8"/>
  <c r="EO97" i="8"/>
  <c r="FB99" i="8"/>
  <c r="EK102" i="8"/>
  <c r="FA81" i="8"/>
  <c r="EE86" i="8"/>
  <c r="EI88" i="8"/>
  <c r="EM90" i="8"/>
  <c r="EQ92" i="8"/>
  <c r="EU94" i="8"/>
  <c r="EY96" i="8"/>
  <c r="FC98" i="8"/>
  <c r="EC101" i="8"/>
  <c r="FA4" i="8"/>
  <c r="EH12" i="8"/>
  <c r="EU3" i="8"/>
  <c r="EQ4" i="8"/>
  <c r="EM5" i="8"/>
  <c r="EC4" i="8"/>
  <c r="EB4" i="8"/>
  <c r="ES12" i="8"/>
  <c r="ED69" i="8"/>
  <c r="EB28" i="8"/>
  <c r="ES69" i="8"/>
  <c r="EK35" i="8"/>
  <c r="EI55" i="8"/>
  <c r="ER51" i="8"/>
  <c r="ES40" i="8"/>
  <c r="EW33" i="8"/>
  <c r="EL67" i="8"/>
  <c r="EP34" i="8"/>
  <c r="FA67" i="8"/>
  <c r="EU70" i="8"/>
  <c r="FB17" i="8"/>
  <c r="EO15" i="8"/>
  <c r="EK46" i="8"/>
  <c r="FA19" i="8"/>
  <c r="EL50" i="8"/>
  <c r="EL24" i="8"/>
  <c r="EY54" i="8"/>
  <c r="EC39" i="8"/>
  <c r="EN35" i="8"/>
  <c r="EM31" i="8"/>
  <c r="FB26" i="8"/>
  <c r="EX16" i="8"/>
  <c r="ED98" i="8"/>
  <c r="EN89" i="8"/>
  <c r="EN79" i="8"/>
  <c r="FB71" i="8"/>
  <c r="EH65" i="8"/>
  <c r="ET57" i="8"/>
  <c r="EH51" i="8"/>
  <c r="FD47" i="8"/>
  <c r="EX44" i="8"/>
  <c r="EO41" i="8"/>
  <c r="EG38" i="8"/>
  <c r="EW31" i="8"/>
  <c r="EO28" i="8"/>
  <c r="EI25" i="8"/>
  <c r="FD21" i="8"/>
  <c r="EV18" i="8"/>
  <c r="EP15" i="8"/>
  <c r="EB101" i="8"/>
  <c r="EF95" i="8"/>
  <c r="EJ89" i="8"/>
  <c r="EQ83" i="8"/>
  <c r="EZ76" i="8"/>
  <c r="EX31" i="8"/>
  <c r="ET21" i="8"/>
  <c r="EO13" i="8"/>
  <c r="ES88" i="8"/>
  <c r="EM76" i="8"/>
  <c r="EB64" i="8"/>
  <c r="EZ54" i="8"/>
  <c r="EI8" i="8"/>
  <c r="EQ11" i="8"/>
  <c r="EW14" i="8"/>
  <c r="EJ21" i="8"/>
  <c r="EP24" i="8"/>
  <c r="EX27" i="8"/>
  <c r="EB31" i="8"/>
  <c r="EH34" i="8"/>
  <c r="EQ37" i="8"/>
  <c r="EY40" i="8"/>
  <c r="EI47" i="8"/>
  <c r="EQ50" i="8"/>
  <c r="FD53" i="8"/>
  <c r="EW57" i="8"/>
  <c r="EO61" i="8"/>
  <c r="FD65" i="8"/>
  <c r="EJ70" i="8"/>
  <c r="EY74" i="8"/>
  <c r="EP79" i="8"/>
  <c r="EH85" i="8"/>
  <c r="EE91" i="8"/>
  <c r="EX96" i="8"/>
  <c r="EB3" i="8"/>
  <c r="EK6" i="8"/>
  <c r="EQ9" i="8"/>
  <c r="EY12" i="8"/>
  <c r="EC16" i="8"/>
  <c r="EI19" i="8"/>
  <c r="EQ22" i="8"/>
  <c r="EZ25" i="8"/>
  <c r="EB29" i="8"/>
  <c r="EJ32" i="8"/>
  <c r="ER35" i="8"/>
  <c r="EX38" i="8"/>
  <c r="EC42" i="8"/>
  <c r="EK45" i="8"/>
  <c r="EQ48" i="8"/>
  <c r="EY51" i="8"/>
  <c r="EP55" i="8"/>
  <c r="EE59" i="8"/>
  <c r="EH63" i="8"/>
  <c r="EU67" i="8"/>
  <c r="EC72" i="8"/>
  <c r="EQ76" i="8"/>
  <c r="EU81" i="8"/>
  <c r="EQ87" i="8"/>
  <c r="EM93" i="8"/>
  <c r="EC99" i="8"/>
  <c r="EJ4" i="8"/>
  <c r="ER7" i="8"/>
  <c r="EX10" i="8"/>
  <c r="EC14" i="8"/>
  <c r="EK17" i="8"/>
  <c r="EQ20" i="8"/>
  <c r="EY23" i="8"/>
  <c r="EC27" i="8"/>
  <c r="EI30" i="8"/>
  <c r="ER33" i="8"/>
  <c r="EZ36" i="8"/>
  <c r="EB40" i="8"/>
  <c r="EJ43" i="8"/>
  <c r="ES46" i="8"/>
  <c r="EY49" i="8"/>
  <c r="EG53" i="8"/>
  <c r="FC56" i="8"/>
  <c r="ES60" i="8"/>
  <c r="FC64" i="8"/>
  <c r="EN69" i="8"/>
  <c r="EX73" i="8"/>
  <c r="EL78" i="8"/>
  <c r="FC83" i="8"/>
  <c r="EY89" i="8"/>
  <c r="EU95" i="8"/>
  <c r="ER101" i="8"/>
  <c r="ER5" i="8"/>
  <c r="EZ8" i="8"/>
  <c r="ED12" i="8"/>
  <c r="EJ15" i="8"/>
  <c r="ES18" i="8"/>
  <c r="FA21" i="8"/>
  <c r="EC25" i="8"/>
  <c r="EK28" i="8"/>
  <c r="ES31" i="8"/>
  <c r="EY34" i="8"/>
  <c r="ED38" i="8"/>
  <c r="EL41" i="8"/>
  <c r="ER44" i="8"/>
  <c r="EZ47" i="8"/>
  <c r="EE51" i="8"/>
  <c r="EU54" i="8"/>
  <c r="EM58" i="8"/>
  <c r="EG62" i="8"/>
  <c r="EV66" i="8"/>
  <c r="EG71" i="8"/>
  <c r="EQ75" i="8"/>
  <c r="EL80" i="8"/>
  <c r="EI86" i="8"/>
  <c r="EC92" i="8"/>
  <c r="FC97" i="8"/>
  <c r="ES3" i="8"/>
  <c r="EY6" i="8"/>
  <c r="ED10" i="8"/>
  <c r="EL13" i="8"/>
  <c r="ER16" i="8"/>
  <c r="EZ19" i="8"/>
  <c r="EE23" i="8"/>
  <c r="EK26" i="8"/>
  <c r="ES29" i="8"/>
  <c r="FA32" i="8"/>
  <c r="EC36" i="8"/>
  <c r="EK39" i="8"/>
  <c r="ET42" i="8"/>
  <c r="EZ45" i="8"/>
  <c r="ED49" i="8"/>
  <c r="EM52" i="8"/>
  <c r="EC56" i="8"/>
  <c r="EZ59" i="8"/>
  <c r="FC63" i="8"/>
  <c r="EN68" i="8"/>
  <c r="FC72" i="8"/>
  <c r="EI77" i="8"/>
  <c r="ET82" i="8"/>
  <c r="EO88" i="8"/>
  <c r="EK94" i="8"/>
  <c r="EJ100" i="8"/>
  <c r="EB63" i="8"/>
  <c r="EY65" i="8"/>
  <c r="ES68" i="8"/>
  <c r="EM71" i="8"/>
  <c r="EG74" i="8"/>
  <c r="FD76" i="8"/>
  <c r="EC80" i="8"/>
  <c r="ET83" i="8"/>
  <c r="EJ87" i="8"/>
  <c r="FB90" i="8"/>
  <c r="ES94" i="8"/>
  <c r="EH98" i="8"/>
  <c r="EG102" i="8"/>
  <c r="EB5" i="8"/>
  <c r="EO7" i="8"/>
  <c r="FB9" i="8"/>
  <c r="EK12" i="8"/>
  <c r="EX14" i="8"/>
  <c r="EG17" i="8"/>
  <c r="EU19" i="8"/>
  <c r="ED22" i="8"/>
  <c r="EQ24" i="8"/>
  <c r="FD26" i="8"/>
  <c r="EM29" i="8"/>
  <c r="EZ31" i="8"/>
  <c r="EI34" i="8"/>
  <c r="EW36" i="8"/>
  <c r="EF39" i="8"/>
  <c r="ES41" i="8"/>
  <c r="EB44" i="8"/>
  <c r="EO46" i="8"/>
  <c r="FB48" i="8"/>
  <c r="EK51" i="8"/>
  <c r="EB54" i="8"/>
  <c r="EZ56" i="8"/>
  <c r="ES59" i="8"/>
  <c r="EM62" i="8"/>
  <c r="EF65" i="8"/>
  <c r="FC67" i="8"/>
  <c r="EW70" i="8"/>
  <c r="EQ73" i="8"/>
  <c r="EK76" i="8"/>
  <c r="EJ79" i="8"/>
  <c r="EY82" i="8"/>
  <c r="EN86" i="8"/>
  <c r="EC90" i="8"/>
  <c r="EV93" i="8"/>
  <c r="EM97" i="8"/>
  <c r="EF101" i="8"/>
  <c r="EO4" i="8"/>
  <c r="FB6" i="8"/>
  <c r="EK9" i="8"/>
  <c r="EX11" i="8"/>
  <c r="EG14" i="8"/>
  <c r="ET16" i="8"/>
  <c r="EC19" i="8"/>
  <c r="EQ21" i="8"/>
  <c r="FD23" i="8"/>
  <c r="EM26" i="8"/>
  <c r="EZ28" i="8"/>
  <c r="EI31" i="8"/>
  <c r="EV33" i="8"/>
  <c r="EE36" i="8"/>
  <c r="ES38" i="8"/>
  <c r="EB41" i="8"/>
  <c r="EO43" i="8"/>
  <c r="FB45" i="8"/>
  <c r="EK48" i="8"/>
  <c r="EX50" i="8"/>
  <c r="EL53" i="8"/>
  <c r="EF56" i="8"/>
  <c r="FD58" i="8"/>
  <c r="EW61" i="8"/>
  <c r="EQ64" i="8"/>
  <c r="EJ67" i="8"/>
  <c r="EC70" i="8"/>
  <c r="FA72" i="8"/>
  <c r="EU75" i="8"/>
  <c r="ES78" i="8"/>
  <c r="FD81" i="8"/>
  <c r="ET85" i="8"/>
  <c r="EG89" i="8"/>
  <c r="FA92" i="8"/>
  <c r="EO96" i="8"/>
  <c r="EH100" i="8"/>
  <c r="FB100" i="8"/>
  <c r="ET3" i="8"/>
  <c r="EX5" i="8"/>
  <c r="FB7" i="8"/>
  <c r="EB10" i="8"/>
  <c r="EF12" i="8"/>
  <c r="EJ14" i="8"/>
  <c r="EN16" i="8"/>
  <c r="ER18" i="8"/>
  <c r="EV20" i="8"/>
  <c r="EZ22" i="8"/>
  <c r="FD24" i="8"/>
  <c r="ED27" i="8"/>
  <c r="EH29" i="8"/>
  <c r="EL31" i="8"/>
  <c r="EP33" i="8"/>
  <c r="ET35" i="8"/>
  <c r="EX37" i="8"/>
  <c r="FB39" i="8"/>
  <c r="EB42" i="8"/>
  <c r="EF44" i="8"/>
  <c r="EJ46" i="8"/>
  <c r="EN48" i="8"/>
  <c r="ER50" i="8"/>
  <c r="EY52" i="8"/>
  <c r="EH55" i="8"/>
  <c r="EU57" i="8"/>
  <c r="ED60" i="8"/>
  <c r="EQ62" i="8"/>
  <c r="FD64" i="8"/>
  <c r="EM67" i="8"/>
  <c r="FA69" i="8"/>
  <c r="EJ72" i="8"/>
  <c r="EW74" i="8"/>
  <c r="EF77" i="8"/>
  <c r="FB79" i="8"/>
  <c r="EF86" i="8"/>
  <c r="EM89" i="8"/>
  <c r="ER92" i="8"/>
  <c r="EX95" i="8"/>
  <c r="FB98" i="8"/>
  <c r="ED102" i="8"/>
  <c r="ER53" i="8"/>
  <c r="EV55" i="8"/>
  <c r="EZ57" i="8"/>
  <c r="FD59" i="8"/>
  <c r="ED62" i="8"/>
  <c r="EH64" i="8"/>
  <c r="EL66" i="8"/>
  <c r="EP68" i="8"/>
  <c r="ET70" i="8"/>
  <c r="EX72" i="8"/>
  <c r="FB74" i="8"/>
  <c r="EB77" i="8"/>
  <c r="EM79" i="8"/>
  <c r="EB82" i="8"/>
  <c r="EZ84" i="8"/>
  <c r="ES87" i="8"/>
  <c r="EL90" i="8"/>
  <c r="EF93" i="8"/>
  <c r="FD95" i="8"/>
  <c r="EX98" i="8"/>
  <c r="EQ101" i="8"/>
  <c r="EQ78" i="8"/>
  <c r="EV80" i="8"/>
  <c r="EE83" i="8"/>
  <c r="ER85" i="8"/>
  <c r="EB88" i="8"/>
  <c r="EO90" i="8"/>
  <c r="FB92" i="8"/>
  <c r="EK95" i="8"/>
  <c r="EX97" i="8"/>
  <c r="EG100" i="8"/>
  <c r="ET102" i="8"/>
  <c r="EE82" i="8"/>
  <c r="EI84" i="8"/>
  <c r="EM86" i="8"/>
  <c r="EQ88" i="8"/>
  <c r="EU90" i="8"/>
  <c r="EY92" i="8"/>
  <c r="FC94" i="8"/>
  <c r="EC97" i="8"/>
  <c r="EG99" i="8"/>
  <c r="EK101" i="8"/>
  <c r="EI12" i="8"/>
  <c r="EV3" i="8"/>
  <c r="EB11" i="8"/>
  <c r="EG12" i="8"/>
  <c r="EK3" i="8"/>
  <c r="EP4" i="8"/>
  <c r="EF6" i="8"/>
  <c r="EG8" i="8"/>
  <c r="FC4" i="8"/>
  <c r="EB74" i="8"/>
  <c r="ED21" i="8"/>
  <c r="EC41" i="8"/>
  <c r="EQ63" i="8"/>
  <c r="EM39" i="8"/>
  <c r="EV65" i="8"/>
  <c r="EZ60" i="8"/>
  <c r="EL48" i="8"/>
  <c r="EM37" i="8"/>
  <c r="EL72" i="8"/>
  <c r="EY37" i="8"/>
  <c r="FD72" i="8"/>
  <c r="EN17" i="8"/>
  <c r="ES25" i="8"/>
  <c r="EP19" i="8"/>
  <c r="FD49" i="8"/>
  <c r="EQ23" i="8"/>
  <c r="EI54" i="8"/>
  <c r="EU27" i="8"/>
  <c r="FA59" i="8"/>
  <c r="FA55" i="8"/>
  <c r="ED52" i="8"/>
  <c r="EZ48" i="8"/>
  <c r="EF45" i="8"/>
  <c r="FD41" i="8"/>
  <c r="EV38" i="8"/>
  <c r="EB35" i="8"/>
  <c r="EE26" i="8"/>
  <c r="EI21" i="8"/>
  <c r="FC15" i="8"/>
  <c r="EP97" i="8"/>
  <c r="FD87" i="8"/>
  <c r="EB78" i="8"/>
  <c r="EZ70" i="8"/>
  <c r="ER63" i="8"/>
  <c r="EU56" i="8"/>
  <c r="FA50" i="8"/>
  <c r="ER47" i="8"/>
  <c r="EJ44" i="8"/>
  <c r="ED41" i="8"/>
  <c r="EZ37" i="8"/>
  <c r="EQ34" i="8"/>
  <c r="EK31" i="8"/>
  <c r="EC28" i="8"/>
  <c r="EY24" i="8"/>
  <c r="ES21" i="8"/>
  <c r="EK18" i="8"/>
  <c r="EB15" i="8"/>
  <c r="EK100" i="8"/>
  <c r="EL94" i="8"/>
  <c r="EP88" i="8"/>
  <c r="EV82" i="8"/>
  <c r="EG76" i="8"/>
  <c r="EQ30" i="8"/>
  <c r="EM20" i="8"/>
  <c r="EQ86" i="8"/>
  <c r="EV74" i="8"/>
  <c r="FD62" i="8"/>
  <c r="FB53" i="8"/>
  <c r="EN5" i="8"/>
  <c r="ET8" i="8"/>
  <c r="FC11" i="8"/>
  <c r="EG15" i="8"/>
  <c r="EM18" i="8"/>
  <c r="EU21" i="8"/>
  <c r="FC24" i="8"/>
  <c r="EE28" i="8"/>
  <c r="EN31" i="8"/>
  <c r="EV34" i="8"/>
  <c r="FB37" i="8"/>
  <c r="EF41" i="8"/>
  <c r="EO44" i="8"/>
  <c r="EU47" i="8"/>
  <c r="FC50" i="8"/>
  <c r="EP54" i="8"/>
  <c r="EF58" i="8"/>
  <c r="FD61" i="8"/>
  <c r="EN66" i="8"/>
  <c r="FC70" i="8"/>
  <c r="EM75" i="8"/>
  <c r="EG80" i="8"/>
  <c r="FC85" i="8"/>
  <c r="EV91" i="8"/>
  <c r="ER97" i="8"/>
  <c r="EN3" i="8"/>
  <c r="EV6" i="8"/>
  <c r="FD9" i="8"/>
  <c r="EF13" i="8"/>
  <c r="EO16" i="8"/>
  <c r="EW19" i="8"/>
  <c r="FC22" i="8"/>
  <c r="EG26" i="8"/>
  <c r="EO29" i="8"/>
  <c r="EU32" i="8"/>
  <c r="FD35" i="8"/>
  <c r="EH39" i="8"/>
  <c r="EN42" i="8"/>
  <c r="EV45" i="8"/>
  <c r="EG52" i="8"/>
  <c r="FC55" i="8"/>
  <c r="EU59" i="8"/>
  <c r="EU63" i="8"/>
  <c r="EF68" i="8"/>
  <c r="EU72" i="8"/>
  <c r="EE77" i="8"/>
  <c r="EO82" i="8"/>
  <c r="EE88" i="8"/>
  <c r="FA99" i="8"/>
  <c r="EU4" i="8"/>
  <c r="FD7" i="8"/>
  <c r="EH11" i="8"/>
  <c r="EN14" i="8"/>
  <c r="EV17" i="8"/>
  <c r="EG24" i="8"/>
  <c r="EO27" i="8"/>
  <c r="EW30" i="8"/>
  <c r="FC33" i="8"/>
  <c r="EG37" i="8"/>
  <c r="EP40" i="8"/>
  <c r="EV43" i="8"/>
  <c r="FD46" i="8"/>
  <c r="EH50" i="8"/>
  <c r="ET53" i="8"/>
  <c r="EM57" i="8"/>
  <c r="EE61" i="8"/>
  <c r="EN65" i="8"/>
  <c r="FC69" i="8"/>
  <c r="EM74" i="8"/>
  <c r="EB79" i="8"/>
  <c r="EW84" i="8"/>
  <c r="EN90" i="8"/>
  <c r="EJ96" i="8"/>
  <c r="EQ102" i="8"/>
  <c r="EG9" i="8"/>
  <c r="EP12" i="8"/>
  <c r="EX15" i="8"/>
  <c r="FD18" i="8"/>
  <c r="EH22" i="8"/>
  <c r="EQ25" i="8"/>
  <c r="EW28" i="8"/>
  <c r="EI35" i="8"/>
  <c r="EO38" i="8"/>
  <c r="EW41" i="8"/>
  <c r="EB45" i="8"/>
  <c r="EH48" i="8"/>
  <c r="EP51" i="8"/>
  <c r="EE55" i="8"/>
  <c r="EY58" i="8"/>
  <c r="EY62" i="8"/>
  <c r="EG67" i="8"/>
  <c r="ET71" i="8"/>
  <c r="EE76" i="8"/>
  <c r="EF81" i="8"/>
  <c r="EB87" i="8"/>
  <c r="EV92" i="8"/>
  <c r="ER98" i="8"/>
  <c r="EI7" i="8"/>
  <c r="EO10" i="8"/>
  <c r="EW13" i="8"/>
  <c r="EB17" i="8"/>
  <c r="EH20" i="8"/>
  <c r="EP23" i="8"/>
  <c r="EX26" i="8"/>
  <c r="FD29" i="8"/>
  <c r="EI33" i="8"/>
  <c r="EQ36" i="8"/>
  <c r="EW39" i="8"/>
  <c r="EI46" i="8"/>
  <c r="EO49" i="8"/>
  <c r="FA52" i="8"/>
  <c r="ES56" i="8"/>
  <c r="EI60" i="8"/>
  <c r="ER64" i="8"/>
  <c r="FB68" i="8"/>
  <c r="EM73" i="8"/>
  <c r="FC77" i="8"/>
  <c r="EP83" i="8"/>
  <c r="EI89" i="8"/>
  <c r="EL63" i="8"/>
  <c r="EF66" i="8"/>
  <c r="FD68" i="8"/>
  <c r="EX71" i="8"/>
  <c r="EQ74" i="8"/>
  <c r="EK77" i="8"/>
  <c r="EO80" i="8"/>
  <c r="ED84" i="8"/>
  <c r="EX87" i="8"/>
  <c r="EM91" i="8"/>
  <c r="EC95" i="8"/>
  <c r="ET98" i="8"/>
  <c r="EW102" i="8"/>
  <c r="EK5" i="8"/>
  <c r="EX7" i="8"/>
  <c r="EG10" i="8"/>
  <c r="ET12" i="8"/>
  <c r="EC15" i="8"/>
  <c r="EQ17" i="8"/>
  <c r="FD19" i="8"/>
  <c r="EM22" i="8"/>
  <c r="EZ24" i="8"/>
  <c r="EI27" i="8"/>
  <c r="EV29" i="8"/>
  <c r="EE32" i="8"/>
  <c r="ES34" i="8"/>
  <c r="EB37" i="8"/>
  <c r="EO39" i="8"/>
  <c r="FB41" i="8"/>
  <c r="EK44" i="8"/>
  <c r="EX46" i="8"/>
  <c r="EG49" i="8"/>
  <c r="EU51" i="8"/>
  <c r="EM54" i="8"/>
  <c r="EF57" i="8"/>
  <c r="FC59" i="8"/>
  <c r="EW62" i="8"/>
  <c r="EP65" i="8"/>
  <c r="EJ68" i="8"/>
  <c r="ED71" i="8"/>
  <c r="FB73" i="8"/>
  <c r="EU76" i="8"/>
  <c r="EW79" i="8"/>
  <c r="EI83" i="8"/>
  <c r="FA86" i="8"/>
  <c r="EQ90" i="8"/>
  <c r="EG94" i="8"/>
  <c r="EZ97" i="8"/>
  <c r="EX101" i="8"/>
  <c r="EX4" i="8"/>
  <c r="EG7" i="8"/>
  <c r="ET9" i="8"/>
  <c r="EC12" i="8"/>
  <c r="EP14" i="8"/>
  <c r="FC16" i="8"/>
  <c r="EM19" i="8"/>
  <c r="EZ21" i="8"/>
  <c r="EI24" i="8"/>
  <c r="EV26" i="8"/>
  <c r="EE29" i="8"/>
  <c r="ER31" i="8"/>
  <c r="EO36" i="8"/>
  <c r="FB38" i="8"/>
  <c r="EK41" i="8"/>
  <c r="EX43" i="8"/>
  <c r="EG46" i="8"/>
  <c r="ET48" i="8"/>
  <c r="EC51" i="8"/>
  <c r="EW53" i="8"/>
  <c r="EQ56" i="8"/>
  <c r="EJ59" i="8"/>
  <c r="EC62" i="8"/>
  <c r="FA64" i="8"/>
  <c r="ET67" i="8"/>
  <c r="EN70" i="8"/>
  <c r="EH73" i="8"/>
  <c r="EB76" i="8"/>
  <c r="FD78" i="8"/>
  <c r="EN82" i="8"/>
  <c r="EB86" i="8"/>
  <c r="EU89" i="8"/>
  <c r="EJ93" i="8"/>
  <c r="FD96" i="8"/>
  <c r="EV100" i="8"/>
  <c r="EI101" i="8"/>
  <c r="FB3" i="8"/>
  <c r="EB6" i="8"/>
  <c r="EF8" i="8"/>
  <c r="EJ10" i="8"/>
  <c r="EN12" i="8"/>
  <c r="ER14" i="8"/>
  <c r="EV16" i="8"/>
  <c r="EZ18" i="8"/>
  <c r="FD20" i="8"/>
  <c r="ED23" i="8"/>
  <c r="EH25" i="8"/>
  <c r="EL27" i="8"/>
  <c r="EP29" i="8"/>
  <c r="ET31" i="8"/>
  <c r="EX33" i="8"/>
  <c r="FB35" i="8"/>
  <c r="EB38" i="8"/>
  <c r="EF40" i="8"/>
  <c r="EJ42" i="8"/>
  <c r="EN44" i="8"/>
  <c r="ER46" i="8"/>
  <c r="EV48" i="8"/>
  <c r="EZ50" i="8"/>
  <c r="ED53" i="8"/>
  <c r="EQ55" i="8"/>
  <c r="FD57" i="8"/>
  <c r="EM60" i="8"/>
  <c r="EZ62" i="8"/>
  <c r="EI65" i="8"/>
  <c r="EW67" i="8"/>
  <c r="EF70" i="8"/>
  <c r="ES72" i="8"/>
  <c r="EB75" i="8"/>
  <c r="EO77" i="8"/>
  <c r="EH80" i="8"/>
  <c r="EL83" i="8"/>
  <c r="ES86" i="8"/>
  <c r="EX89" i="8"/>
  <c r="FD92" i="8"/>
  <c r="EE96" i="8"/>
  <c r="EK99" i="8"/>
  <c r="EP102" i="8"/>
  <c r="EZ53" i="8"/>
  <c r="FD55" i="8"/>
  <c r="ED58" i="8"/>
  <c r="EH60" i="8"/>
  <c r="EL62" i="8"/>
  <c r="EP64" i="8"/>
  <c r="ET66" i="8"/>
  <c r="EX68" i="8"/>
  <c r="FB70" i="8"/>
  <c r="EB73" i="8"/>
  <c r="EF75" i="8"/>
  <c r="EJ77" i="8"/>
  <c r="EV79" i="8"/>
  <c r="EL82" i="8"/>
  <c r="EF85" i="8"/>
  <c r="FC87" i="8"/>
  <c r="EW90" i="8"/>
  <c r="EQ93" i="8"/>
  <c r="EK96" i="8"/>
  <c r="ED99" i="8"/>
  <c r="FB101" i="8"/>
  <c r="EY78" i="8"/>
  <c r="EN83" i="8"/>
  <c r="FB85" i="8"/>
  <c r="EK88" i="8"/>
  <c r="EX90" i="8"/>
  <c r="EG93" i="8"/>
  <c r="ET95" i="8"/>
  <c r="EC98" i="8"/>
  <c r="EP100" i="8"/>
  <c r="FD102" i="8"/>
  <c r="EM82" i="8"/>
  <c r="EQ84" i="8"/>
  <c r="EU86" i="8"/>
  <c r="EY88" i="8"/>
  <c r="FC90" i="8"/>
  <c r="EC93" i="8"/>
  <c r="EG95" i="8"/>
  <c r="EK97" i="8"/>
  <c r="EO99" i="8"/>
  <c r="ES101" i="8"/>
  <c r="EK11" i="8"/>
  <c r="EZ11" i="8"/>
  <c r="EE10" i="8"/>
  <c r="FA11" i="8"/>
  <c r="EJ3" i="8"/>
  <c r="EN9" i="8"/>
  <c r="EL9" i="8"/>
  <c r="EE6" i="8"/>
  <c r="ED65" i="8"/>
  <c r="EE34" i="8"/>
  <c r="EB58" i="8"/>
  <c r="FC62" i="8"/>
  <c r="FA30" i="8"/>
  <c r="EH81" i="8"/>
  <c r="EI71" i="8"/>
  <c r="EG56" i="8"/>
  <c r="EN41" i="8"/>
  <c r="EZ41" i="8"/>
  <c r="EU16" i="8"/>
  <c r="EG25" i="8"/>
  <c r="EJ33" i="8"/>
  <c r="EF23" i="8"/>
  <c r="FA53" i="8"/>
  <c r="EG27" i="8"/>
  <c r="EM59" i="8"/>
  <c r="EV31" i="8"/>
  <c r="ES64" i="8"/>
  <c r="EW51" i="8"/>
  <c r="EO48" i="8"/>
  <c r="EY44" i="8"/>
  <c r="EQ41" i="8"/>
  <c r="EK38" i="8"/>
  <c r="EU34" i="8"/>
  <c r="EF30" i="8"/>
  <c r="EJ25" i="8"/>
  <c r="EY20" i="8"/>
  <c r="EQ15" i="8"/>
  <c r="FA95" i="8"/>
  <c r="EF87" i="8"/>
  <c r="FB76" i="8"/>
  <c r="EH70" i="8"/>
  <c r="EO62" i="8"/>
  <c r="EI56" i="8"/>
  <c r="EM50" i="8"/>
  <c r="EG47" i="8"/>
  <c r="FC43" i="8"/>
  <c r="ET40" i="8"/>
  <c r="EN37" i="8"/>
  <c r="EF34" i="8"/>
  <c r="FB30" i="8"/>
  <c r="EV27" i="8"/>
  <c r="EM24" i="8"/>
  <c r="EE21" i="8"/>
  <c r="FC17" i="8"/>
  <c r="EU14" i="8"/>
  <c r="EP99" i="8"/>
  <c r="ET93" i="8"/>
  <c r="FB87" i="8"/>
  <c r="EC82" i="8"/>
  <c r="EX75" i="8"/>
  <c r="FC28" i="8"/>
  <c r="ER19" i="8"/>
  <c r="EL100" i="8"/>
  <c r="FC84" i="8"/>
  <c r="FA61" i="8"/>
  <c r="FC52" i="8"/>
  <c r="EZ5" i="8"/>
  <c r="ED9" i="8"/>
  <c r="EJ12" i="8"/>
  <c r="ER15" i="8"/>
  <c r="FA18" i="8"/>
  <c r="EC22" i="8"/>
  <c r="EK25" i="8"/>
  <c r="ES28" i="8"/>
  <c r="EY31" i="8"/>
  <c r="EC35" i="8"/>
  <c r="EL38" i="8"/>
  <c r="ER41" i="8"/>
  <c r="EZ44" i="8"/>
  <c r="ED48" i="8"/>
  <c r="EJ51" i="8"/>
  <c r="FD54" i="8"/>
  <c r="EV58" i="8"/>
  <c r="ER62" i="8"/>
  <c r="EB67" i="8"/>
  <c r="EQ71" i="8"/>
  <c r="FA75" i="8"/>
  <c r="EZ80" i="8"/>
  <c r="EV86" i="8"/>
  <c r="EP92" i="8"/>
  <c r="EK98" i="8"/>
  <c r="FA3" i="8"/>
  <c r="EC7" i="8"/>
  <c r="EL10" i="8"/>
  <c r="ET13" i="8"/>
  <c r="EZ16" i="8"/>
  <c r="ED20" i="8"/>
  <c r="EM23" i="8"/>
  <c r="ES26" i="8"/>
  <c r="FA29" i="8"/>
  <c r="EE33" i="8"/>
  <c r="EK36" i="8"/>
  <c r="ES39" i="8"/>
  <c r="FB42" i="8"/>
  <c r="ED46" i="8"/>
  <c r="EL49" i="8"/>
  <c r="EV52" i="8"/>
  <c r="EL56" i="8"/>
  <c r="EE60" i="8"/>
  <c r="EJ64" i="8"/>
  <c r="EY68" i="8"/>
  <c r="EI73" i="8"/>
  <c r="ET77" i="8"/>
  <c r="ED83" i="8"/>
  <c r="FB88" i="8"/>
  <c r="EY94" i="8"/>
  <c r="EW100" i="8"/>
  <c r="EE5" i="8"/>
  <c r="EK8" i="8"/>
  <c r="ES11" i="8"/>
  <c r="FB14" i="8"/>
  <c r="ED18" i="8"/>
  <c r="EL21" i="8"/>
  <c r="ET24" i="8"/>
  <c r="EZ27" i="8"/>
  <c r="EE31" i="8"/>
  <c r="EM34" i="8"/>
  <c r="ES37" i="8"/>
  <c r="FA40" i="8"/>
  <c r="EE44" i="8"/>
  <c r="EK47" i="8"/>
  <c r="ET50" i="8"/>
  <c r="EF54" i="8"/>
  <c r="EY57" i="8"/>
  <c r="EQ61" i="8"/>
  <c r="EB66" i="8"/>
  <c r="EQ70" i="8"/>
  <c r="ET79" i="8"/>
  <c r="EL85" i="8"/>
  <c r="EH91" i="8"/>
  <c r="ED97" i="8"/>
  <c r="EE3" i="8"/>
  <c r="EM6" i="8"/>
  <c r="EU9" i="8"/>
  <c r="FA12" i="8"/>
  <c r="EE16" i="8"/>
  <c r="EN19" i="8"/>
  <c r="ET22" i="8"/>
  <c r="FB25" i="8"/>
  <c r="EF29" i="8"/>
  <c r="EL32" i="8"/>
  <c r="EU35" i="8"/>
  <c r="FC38" i="8"/>
  <c r="EE42" i="8"/>
  <c r="EM45" i="8"/>
  <c r="EU48" i="8"/>
  <c r="FA51" i="8"/>
  <c r="ES55" i="8"/>
  <c r="EK59" i="8"/>
  <c r="EJ63" i="8"/>
  <c r="EY67" i="8"/>
  <c r="EI72" i="8"/>
  <c r="EW76" i="8"/>
  <c r="EX81" i="8"/>
  <c r="ET87" i="8"/>
  <c r="EO93" i="8"/>
  <c r="EL99" i="8"/>
  <c r="EL4" i="8"/>
  <c r="EU7" i="8"/>
  <c r="FC10" i="8"/>
  <c r="EE14" i="8"/>
  <c r="EM17" i="8"/>
  <c r="EU20" i="8"/>
  <c r="FA23" i="8"/>
  <c r="EF27" i="8"/>
  <c r="EN30" i="8"/>
  <c r="ET33" i="8"/>
  <c r="FB36" i="8"/>
  <c r="EG40" i="8"/>
  <c r="EM43" i="8"/>
  <c r="EU46" i="8"/>
  <c r="FC49" i="8"/>
  <c r="EI53" i="8"/>
  <c r="EY60" i="8"/>
  <c r="EC65" i="8"/>
  <c r="EP69" i="8"/>
  <c r="ET78" i="8"/>
  <c r="EB84" i="8"/>
  <c r="FC89" i="8"/>
  <c r="EY95" i="8"/>
  <c r="FC101" i="8"/>
  <c r="EW63" i="8"/>
  <c r="EQ66" i="8"/>
  <c r="EK69" i="8"/>
  <c r="ED72" i="8"/>
  <c r="FA74" i="8"/>
  <c r="EU77" i="8"/>
  <c r="FB80" i="8"/>
  <c r="ER84" i="8"/>
  <c r="EG88" i="8"/>
  <c r="FA91" i="8"/>
  <c r="EP95" i="8"/>
  <c r="EE99" i="8"/>
  <c r="EG3" i="8"/>
  <c r="ET5" i="8"/>
  <c r="EC8" i="8"/>
  <c r="EP10" i="8"/>
  <c r="FC12" i="8"/>
  <c r="EM15" i="8"/>
  <c r="EZ17" i="8"/>
  <c r="EI20" i="8"/>
  <c r="EV22" i="8"/>
  <c r="EE25" i="8"/>
  <c r="ER27" i="8"/>
  <c r="EO32" i="8"/>
  <c r="FB34" i="8"/>
  <c r="EK37" i="8"/>
  <c r="EX39" i="8"/>
  <c r="EG42" i="8"/>
  <c r="ET44" i="8"/>
  <c r="EC47" i="8"/>
  <c r="EQ49" i="8"/>
  <c r="FD51" i="8"/>
  <c r="EW54" i="8"/>
  <c r="EP57" i="8"/>
  <c r="EJ60" i="8"/>
  <c r="EC63" i="8"/>
  <c r="FA65" i="8"/>
  <c r="EU68" i="8"/>
  <c r="EO71" i="8"/>
  <c r="EH74" i="8"/>
  <c r="ED80" i="8"/>
  <c r="EU83" i="8"/>
  <c r="EK87" i="8"/>
  <c r="ET94" i="8"/>
  <c r="EI98" i="8"/>
  <c r="EI102" i="8"/>
  <c r="EC5" i="8"/>
  <c r="EP7" i="8"/>
  <c r="FC9" i="8"/>
  <c r="EL12" i="8"/>
  <c r="EY14" i="8"/>
  <c r="EI17" i="8"/>
  <c r="EV19" i="8"/>
  <c r="EE22" i="8"/>
  <c r="ER24" i="8"/>
  <c r="EN29" i="8"/>
  <c r="FA31" i="8"/>
  <c r="EK34" i="8"/>
  <c r="EX36" i="8"/>
  <c r="EG39" i="8"/>
  <c r="ET41" i="8"/>
  <c r="EC44" i="8"/>
  <c r="EP46" i="8"/>
  <c r="FC48" i="8"/>
  <c r="EM51" i="8"/>
  <c r="EC54" i="8"/>
  <c r="FA56" i="8"/>
  <c r="ET59" i="8"/>
  <c r="EN62" i="8"/>
  <c r="EG65" i="8"/>
  <c r="EY70" i="8"/>
  <c r="ES73" i="8"/>
  <c r="EL76" i="8"/>
  <c r="EL79" i="8"/>
  <c r="FA82" i="8"/>
  <c r="EO86" i="8"/>
  <c r="ED90" i="8"/>
  <c r="EX93" i="8"/>
  <c r="EN97" i="8"/>
  <c r="EH101" i="8"/>
  <c r="EU101" i="8"/>
  <c r="EF4" i="8"/>
  <c r="EJ6" i="8"/>
  <c r="EN8" i="8"/>
  <c r="ER10" i="8"/>
  <c r="EV12" i="8"/>
  <c r="EZ14" i="8"/>
  <c r="FD16" i="8"/>
  <c r="ED19" i="8"/>
  <c r="EH21" i="8"/>
  <c r="EL23" i="8"/>
  <c r="EP25" i="8"/>
  <c r="ET27" i="8"/>
  <c r="EX29" i="8"/>
  <c r="FB31" i="8"/>
  <c r="EB34" i="8"/>
  <c r="EF36" i="8"/>
  <c r="EJ38" i="8"/>
  <c r="EN40" i="8"/>
  <c r="ER42" i="8"/>
  <c r="EV44" i="8"/>
  <c r="EZ46" i="8"/>
  <c r="FD48" i="8"/>
  <c r="ED51" i="8"/>
  <c r="EM53" i="8"/>
  <c r="EZ55" i="8"/>
  <c r="EI58" i="8"/>
  <c r="EV60" i="8"/>
  <c r="EE63" i="8"/>
  <c r="ES65" i="8"/>
  <c r="EB68" i="8"/>
  <c r="EO70" i="8"/>
  <c r="FB72" i="8"/>
  <c r="EK75" i="8"/>
  <c r="EY77" i="8"/>
  <c r="ES80" i="8"/>
  <c r="EZ83" i="8"/>
  <c r="EG90" i="8"/>
  <c r="EL93" i="8"/>
  <c r="EP96" i="8"/>
  <c r="EV99" i="8"/>
  <c r="FA102" i="8"/>
  <c r="ED54" i="8"/>
  <c r="EH56" i="8"/>
  <c r="EL58" i="8"/>
  <c r="EP60" i="8"/>
  <c r="ET62" i="8"/>
  <c r="EX64" i="8"/>
  <c r="FB66" i="8"/>
  <c r="EB69" i="8"/>
  <c r="EF71" i="8"/>
  <c r="EJ73" i="8"/>
  <c r="EN75" i="8"/>
  <c r="ER77" i="8"/>
  <c r="EW82" i="8"/>
  <c r="EP85" i="8"/>
  <c r="EJ88" i="8"/>
  <c r="ED91" i="8"/>
  <c r="FB93" i="8"/>
  <c r="EU96" i="8"/>
  <c r="EN99" i="8"/>
  <c r="EH102" i="8"/>
  <c r="EC79" i="8"/>
  <c r="EJ81" i="8"/>
  <c r="EX83" i="8"/>
  <c r="EG86" i="8"/>
  <c r="ET88" i="8"/>
  <c r="EC91" i="8"/>
  <c r="EP93" i="8"/>
  <c r="FC95" i="8"/>
  <c r="EL98" i="8"/>
  <c r="EZ100" i="8"/>
  <c r="EQ80" i="8"/>
  <c r="EU82" i="8"/>
  <c r="EY84" i="8"/>
  <c r="FC86" i="8"/>
  <c r="EC89" i="8"/>
  <c r="EG91" i="8"/>
  <c r="EK93" i="8"/>
  <c r="EO95" i="8"/>
  <c r="ES97" i="8"/>
  <c r="EW99" i="8"/>
  <c r="FA101" i="8"/>
  <c r="EF10" i="8"/>
  <c r="EM7" i="8"/>
  <c r="FC8" i="8"/>
  <c r="EZ9" i="8"/>
  <c r="FD10" i="8"/>
  <c r="EU10" i="8"/>
  <c r="EG4" i="8"/>
  <c r="EI10" i="8"/>
  <c r="EJ7" i="8"/>
  <c r="ED45" i="8"/>
  <c r="EX48" i="8"/>
  <c r="EW20" i="8"/>
  <c r="EX66" i="8"/>
  <c r="EO45" i="8"/>
  <c r="ET14" i="8"/>
  <c r="FC45" i="8"/>
  <c r="EM28" i="8"/>
  <c r="FB32" i="8"/>
  <c r="EW44" i="8"/>
  <c r="EY26" i="8"/>
  <c r="EO58" i="8"/>
  <c r="EJ31" i="8"/>
  <c r="EW35" i="8"/>
  <c r="EG70" i="8"/>
  <c r="EW46" i="8"/>
  <c r="EQ43" i="8"/>
  <c r="EI40" i="8"/>
  <c r="EY33" i="8"/>
  <c r="EP30" i="8"/>
  <c r="EH27" i="8"/>
  <c r="EB24" i="8"/>
  <c r="EX20" i="8"/>
  <c r="EO17" i="8"/>
  <c r="EI14" i="8"/>
  <c r="EZ98" i="8"/>
  <c r="EE87" i="8"/>
  <c r="EU80" i="8"/>
  <c r="EE75" i="8"/>
  <c r="EW27" i="8"/>
  <c r="EL18" i="8"/>
  <c r="FA98" i="8"/>
  <c r="ER83" i="8"/>
  <c r="EJ71" i="8"/>
  <c r="FA60" i="8"/>
  <c r="ES51" i="8"/>
  <c r="EG6" i="8"/>
  <c r="EO9" i="8"/>
  <c r="EX12" i="8"/>
  <c r="FD15" i="8"/>
  <c r="EH19" i="8"/>
  <c r="EP22" i="8"/>
  <c r="EV25" i="8"/>
  <c r="EI32" i="8"/>
  <c r="EO35" i="8"/>
  <c r="EW38" i="8"/>
  <c r="EG45" i="8"/>
  <c r="EP48" i="8"/>
  <c r="EX51" i="8"/>
  <c r="EL55" i="8"/>
  <c r="ED59" i="8"/>
  <c r="EG63" i="8"/>
  <c r="EQ67" i="8"/>
  <c r="EB72" i="8"/>
  <c r="EO76" i="8"/>
  <c r="ER81" i="8"/>
  <c r="EP87" i="8"/>
  <c r="EE93" i="8"/>
  <c r="EB99" i="8"/>
  <c r="EI4" i="8"/>
  <c r="EQ7" i="8"/>
  <c r="EW10" i="8"/>
  <c r="EJ17" i="8"/>
  <c r="EP20" i="8"/>
  <c r="EX23" i="8"/>
  <c r="EB27" i="8"/>
  <c r="EH30" i="8"/>
  <c r="EQ33" i="8"/>
  <c r="EY36" i="8"/>
  <c r="EI43" i="8"/>
  <c r="EQ46" i="8"/>
  <c r="EW49" i="8"/>
  <c r="EF53" i="8"/>
  <c r="FB56" i="8"/>
  <c r="ER60" i="8"/>
  <c r="FB64" i="8"/>
  <c r="EI69" i="8"/>
  <c r="EW73" i="8"/>
  <c r="EK78" i="8"/>
  <c r="FB83" i="8"/>
  <c r="EW89" i="8"/>
  <c r="EN95" i="8"/>
  <c r="EP101" i="8"/>
  <c r="EQ5" i="8"/>
  <c r="EY8" i="8"/>
  <c r="EI15" i="8"/>
  <c r="EQ18" i="8"/>
  <c r="EW21" i="8"/>
  <c r="EB25" i="8"/>
  <c r="EJ28" i="8"/>
  <c r="EP31" i="8"/>
  <c r="EX34" i="8"/>
  <c r="EC38" i="8"/>
  <c r="EI41" i="8"/>
  <c r="EQ44" i="8"/>
  <c r="EY47" i="8"/>
  <c r="ER54" i="8"/>
  <c r="EK58" i="8"/>
  <c r="EF62" i="8"/>
  <c r="EU66" i="8"/>
  <c r="EP75" i="8"/>
  <c r="EK80" i="8"/>
  <c r="ED86" i="8"/>
  <c r="EB92" i="8"/>
  <c r="EU97" i="8"/>
  <c r="ER3" i="8"/>
  <c r="EX6" i="8"/>
  <c r="EC10" i="8"/>
  <c r="EK13" i="8"/>
  <c r="EQ16" i="8"/>
  <c r="EY19" i="8"/>
  <c r="EC23" i="8"/>
  <c r="EI26" i="8"/>
  <c r="ER29" i="8"/>
  <c r="EZ32" i="8"/>
  <c r="EB36" i="8"/>
  <c r="EJ39" i="8"/>
  <c r="ES42" i="8"/>
  <c r="EY45" i="8"/>
  <c r="EC49" i="8"/>
  <c r="EL52" i="8"/>
  <c r="EB56" i="8"/>
  <c r="EX59" i="8"/>
  <c r="FB63" i="8"/>
  <c r="EM68" i="8"/>
  <c r="EW72" i="8"/>
  <c r="EH77" i="8"/>
  <c r="ER82" i="8"/>
  <c r="EN88" i="8"/>
  <c r="EJ94" i="8"/>
  <c r="FD99" i="8"/>
  <c r="EZ4" i="8"/>
  <c r="EB8" i="8"/>
  <c r="EJ11" i="8"/>
  <c r="ES14" i="8"/>
  <c r="EY17" i="8"/>
  <c r="EC21" i="8"/>
  <c r="EK24" i="8"/>
  <c r="EQ27" i="8"/>
  <c r="EY30" i="8"/>
  <c r="ED34" i="8"/>
  <c r="EJ37" i="8"/>
  <c r="ER40" i="8"/>
  <c r="EZ43" i="8"/>
  <c r="EB47" i="8"/>
  <c r="EK50" i="8"/>
  <c r="EY53" i="8"/>
  <c r="EO57" i="8"/>
  <c r="EG61" i="8"/>
  <c r="EU65" i="8"/>
  <c r="EE70" i="8"/>
  <c r="EP74" i="8"/>
  <c r="EF79" i="8"/>
  <c r="FA84" i="8"/>
  <c r="EV90" i="8"/>
  <c r="ES96" i="8"/>
  <c r="EV102" i="8"/>
  <c r="ED64" i="8"/>
  <c r="FA66" i="8"/>
  <c r="EU69" i="8"/>
  <c r="EN72" i="8"/>
  <c r="EH75" i="8"/>
  <c r="EC78" i="8"/>
  <c r="EM81" i="8"/>
  <c r="EB85" i="8"/>
  <c r="EV88" i="8"/>
  <c r="EK92" i="8"/>
  <c r="FB95" i="8"/>
  <c r="ER99" i="8"/>
  <c r="EP3" i="8"/>
  <c r="FC5" i="8"/>
  <c r="EL8" i="8"/>
  <c r="EY10" i="8"/>
  <c r="EI13" i="8"/>
  <c r="EV15" i="8"/>
  <c r="EE18" i="8"/>
  <c r="ER20" i="8"/>
  <c r="EN25" i="8"/>
  <c r="FA27" i="8"/>
  <c r="EK30" i="8"/>
  <c r="EX32" i="8"/>
  <c r="EG35" i="8"/>
  <c r="ET37" i="8"/>
  <c r="EC40" i="8"/>
  <c r="EP42" i="8"/>
  <c r="FC44" i="8"/>
  <c r="EM47" i="8"/>
  <c r="EZ49" i="8"/>
  <c r="EJ52" i="8"/>
  <c r="EC55" i="8"/>
  <c r="FA57" i="8"/>
  <c r="ET60" i="8"/>
  <c r="EM63" i="8"/>
  <c r="EH66" i="8"/>
  <c r="EY71" i="8"/>
  <c r="ER74" i="8"/>
  <c r="EL77" i="8"/>
  <c r="EP80" i="8"/>
  <c r="EF84" i="8"/>
  <c r="EZ87" i="8"/>
  <c r="EP91" i="8"/>
  <c r="ED95" i="8"/>
  <c r="EW98" i="8"/>
  <c r="EX102" i="8"/>
  <c r="EL5" i="8"/>
  <c r="EY7" i="8"/>
  <c r="EH10" i="8"/>
  <c r="EU12" i="8"/>
  <c r="EE15" i="8"/>
  <c r="ER17" i="8"/>
  <c r="EN22" i="8"/>
  <c r="FA24" i="8"/>
  <c r="EJ27" i="8"/>
  <c r="EW29" i="8"/>
  <c r="EG32" i="8"/>
  <c r="ET34" i="8"/>
  <c r="EC37" i="8"/>
  <c r="EP39" i="8"/>
  <c r="FC41" i="8"/>
  <c r="EL44" i="8"/>
  <c r="EY46" i="8"/>
  <c r="EI49" i="8"/>
  <c r="EV51" i="8"/>
  <c r="EN54" i="8"/>
  <c r="EG57" i="8"/>
  <c r="EX62" i="8"/>
  <c r="EQ65" i="8"/>
  <c r="EL68" i="8"/>
  <c r="EE71" i="8"/>
  <c r="FC73" i="8"/>
  <c r="EV76" i="8"/>
  <c r="EX79" i="8"/>
  <c r="EJ83" i="8"/>
  <c r="FD86" i="8"/>
  <c r="ES90" i="8"/>
  <c r="EI94" i="8"/>
  <c r="FB97" i="8"/>
  <c r="EY101" i="8"/>
  <c r="EC102" i="8"/>
  <c r="EN4" i="8"/>
  <c r="ER6" i="8"/>
  <c r="EV8" i="8"/>
  <c r="EZ10" i="8"/>
  <c r="FD12" i="8"/>
  <c r="ED15" i="8"/>
  <c r="EH17" i="8"/>
  <c r="EL19" i="8"/>
  <c r="EP21" i="8"/>
  <c r="ET23" i="8"/>
  <c r="EX25" i="8"/>
  <c r="FB27" i="8"/>
  <c r="EB30" i="8"/>
  <c r="EF32" i="8"/>
  <c r="EJ34" i="8"/>
  <c r="EN36" i="8"/>
  <c r="ER38" i="8"/>
  <c r="EV40" i="8"/>
  <c r="EZ42" i="8"/>
  <c r="FD44" i="8"/>
  <c r="ED47" i="8"/>
  <c r="EH49" i="8"/>
  <c r="EL51" i="8"/>
  <c r="EV53" i="8"/>
  <c r="EE56" i="8"/>
  <c r="ER58" i="8"/>
  <c r="EO63" i="8"/>
  <c r="FB65" i="8"/>
  <c r="EK68" i="8"/>
  <c r="EX70" i="8"/>
  <c r="EG73" i="8"/>
  <c r="ET75" i="8"/>
  <c r="EE78" i="8"/>
  <c r="EB81" i="8"/>
  <c r="EG84" i="8"/>
  <c r="EL87" i="8"/>
  <c r="ER90" i="8"/>
  <c r="EW93" i="8"/>
  <c r="FC96" i="8"/>
  <c r="ED100" i="8"/>
  <c r="EH52" i="8"/>
  <c r="EL54" i="8"/>
  <c r="EP56" i="8"/>
  <c r="ET58" i="8"/>
  <c r="EX60" i="8"/>
  <c r="FB62" i="8"/>
  <c r="EB65" i="8"/>
  <c r="EF67" i="8"/>
  <c r="EJ69" i="8"/>
  <c r="EN71" i="8"/>
  <c r="ER73" i="8"/>
  <c r="EV75" i="8"/>
  <c r="FA77" i="8"/>
  <c r="EJ80" i="8"/>
  <c r="EC83" i="8"/>
  <c r="EZ85" i="8"/>
  <c r="EU88" i="8"/>
  <c r="EN91" i="8"/>
  <c r="EH94" i="8"/>
  <c r="EY99" i="8"/>
  <c r="ER102" i="8"/>
  <c r="EK79" i="8"/>
  <c r="ET81" i="8"/>
  <c r="EC84" i="8"/>
  <c r="EP86" i="8"/>
  <c r="FC88" i="8"/>
  <c r="EL91" i="8"/>
  <c r="EY93" i="8"/>
  <c r="EH96" i="8"/>
  <c r="EV98" i="8"/>
  <c r="EE101" i="8"/>
  <c r="EY80" i="8"/>
  <c r="FC82" i="8"/>
  <c r="EC85" i="8"/>
  <c r="EG87" i="8"/>
  <c r="EK89" i="8"/>
  <c r="EO91" i="8"/>
  <c r="ES93" i="8"/>
  <c r="EW95" i="8"/>
  <c r="FA97" i="8"/>
  <c r="EE102" i="8"/>
  <c r="EC9" i="8"/>
  <c r="EJ5" i="8"/>
  <c r="EZ7" i="8"/>
  <c r="FB8" i="8"/>
  <c r="EY9" i="8"/>
  <c r="EO6" i="8"/>
  <c r="EW9" i="8"/>
  <c r="EM11" i="8"/>
  <c r="EH8" i="8"/>
  <c r="EC32" i="8"/>
  <c r="EB13" i="8"/>
  <c r="ER21" i="8"/>
  <c r="EX24" i="8"/>
  <c r="EY13" i="8"/>
  <c r="FA71" i="8"/>
  <c r="EU18" i="8"/>
  <c r="ES49" i="8"/>
  <c r="EH40" i="8"/>
  <c r="EN52" i="8"/>
  <c r="EH47" i="8"/>
  <c r="FD43" i="8"/>
  <c r="EX40" i="8"/>
  <c r="EO37" i="8"/>
  <c r="EZ33" i="8"/>
  <c r="EK29" i="8"/>
  <c r="EC24" i="8"/>
  <c r="EG19" i="8"/>
  <c r="FC13" i="8"/>
  <c r="EO94" i="8"/>
  <c r="EK84" i="8"/>
  <c r="EG75" i="8"/>
  <c r="EQ68" i="8"/>
  <c r="EN60" i="8"/>
  <c r="EK54" i="8"/>
  <c r="ET49" i="8"/>
  <c r="EL46" i="8"/>
  <c r="EC43" i="8"/>
  <c r="FA39" i="8"/>
  <c r="ES36" i="8"/>
  <c r="EK33" i="8"/>
  <c r="EE30" i="8"/>
  <c r="FA26" i="8"/>
  <c r="ER23" i="8"/>
  <c r="EL20" i="8"/>
  <c r="ED17" i="8"/>
  <c r="EZ13" i="8"/>
  <c r="EG92" i="8"/>
  <c r="EK86" i="8"/>
  <c r="EH79" i="8"/>
  <c r="EM101" i="8"/>
  <c r="EP26" i="8"/>
  <c r="ES17" i="8"/>
  <c r="EV96" i="8"/>
  <c r="EI81" i="8"/>
  <c r="EE69" i="8"/>
  <c r="EO59" i="8"/>
  <c r="EM3" i="8"/>
  <c r="EU6" i="8"/>
  <c r="FA9" i="8"/>
  <c r="EE13" i="8"/>
  <c r="EM16" i="8"/>
  <c r="ES19" i="8"/>
  <c r="FB22" i="8"/>
  <c r="EF26" i="8"/>
  <c r="EL29" i="8"/>
  <c r="ET32" i="8"/>
  <c r="FC35" i="8"/>
  <c r="EE39" i="8"/>
  <c r="EM42" i="8"/>
  <c r="EU45" i="8"/>
  <c r="FA48" i="8"/>
  <c r="EE52" i="8"/>
  <c r="FB55" i="8"/>
  <c r="ER59" i="8"/>
  <c r="ET63" i="8"/>
  <c r="EE68" i="8"/>
  <c r="ET72" i="8"/>
  <c r="ED77" i="8"/>
  <c r="EI82" i="8"/>
  <c r="ED88" i="8"/>
  <c r="FD93" i="8"/>
  <c r="EZ99" i="8"/>
  <c r="ET4" i="8"/>
  <c r="FC7" i="8"/>
  <c r="EG11" i="8"/>
  <c r="EM14" i="8"/>
  <c r="EU17" i="8"/>
  <c r="FC20" i="8"/>
  <c r="EE24" i="8"/>
  <c r="EN27" i="8"/>
  <c r="EV30" i="8"/>
  <c r="FB33" i="8"/>
  <c r="EF37" i="8"/>
  <c r="EO40" i="8"/>
  <c r="EU43" i="8"/>
  <c r="FC46" i="8"/>
  <c r="EG50" i="8"/>
  <c r="ES53" i="8"/>
  <c r="EK57" i="8"/>
  <c r="ED61" i="8"/>
  <c r="EM65" i="8"/>
  <c r="FB69" i="8"/>
  <c r="EK74" i="8"/>
  <c r="EP84" i="8"/>
  <c r="EK90" i="8"/>
  <c r="EG96" i="8"/>
  <c r="EN102" i="8"/>
  <c r="FB5" i="8"/>
  <c r="EF9" i="8"/>
  <c r="EO12" i="8"/>
  <c r="EU15" i="8"/>
  <c r="FC18" i="8"/>
  <c r="EG22" i="8"/>
  <c r="EM25" i="8"/>
  <c r="EU28" i="8"/>
  <c r="FD31" i="8"/>
  <c r="EF35" i="8"/>
  <c r="EN38" i="8"/>
  <c r="EV41" i="8"/>
  <c r="FB44" i="8"/>
  <c r="EG48" i="8"/>
  <c r="EO51" i="8"/>
  <c r="EB55" i="8"/>
  <c r="EX58" i="8"/>
  <c r="EU62" i="8"/>
  <c r="EE67" i="8"/>
  <c r="ES71" i="8"/>
  <c r="ED76" i="8"/>
  <c r="EE81" i="8"/>
  <c r="EX86" i="8"/>
  <c r="EU92" i="8"/>
  <c r="EP98" i="8"/>
  <c r="FD3" i="8"/>
  <c r="EH7" i="8"/>
  <c r="EN10" i="8"/>
  <c r="EV13" i="8"/>
  <c r="EG20" i="8"/>
  <c r="EO23" i="8"/>
  <c r="EW26" i="8"/>
  <c r="FC29" i="8"/>
  <c r="EG33" i="8"/>
  <c r="EP36" i="8"/>
  <c r="EV39" i="8"/>
  <c r="FD42" i="8"/>
  <c r="EH46" i="8"/>
  <c r="EN49" i="8"/>
  <c r="EZ52" i="8"/>
  <c r="ER56" i="8"/>
  <c r="EG60" i="8"/>
  <c r="EM64" i="8"/>
  <c r="FA68" i="8"/>
  <c r="EL73" i="8"/>
  <c r="FB77" i="8"/>
  <c r="EK83" i="8"/>
  <c r="ED89" i="8"/>
  <c r="FA94" i="8"/>
  <c r="FD100" i="8"/>
  <c r="EG5" i="8"/>
  <c r="EP8" i="8"/>
  <c r="EV11" i="8"/>
  <c r="FD14" i="8"/>
  <c r="EH18" i="8"/>
  <c r="EN21" i="8"/>
  <c r="EW24" i="8"/>
  <c r="EG31" i="8"/>
  <c r="EO34" i="8"/>
  <c r="EW37" i="8"/>
  <c r="FC40" i="8"/>
  <c r="EH44" i="8"/>
  <c r="EP47" i="8"/>
  <c r="EV50" i="8"/>
  <c r="EH54" i="8"/>
  <c r="EX61" i="8"/>
  <c r="EE66" i="8"/>
  <c r="ES70" i="8"/>
  <c r="ED75" i="8"/>
  <c r="EZ79" i="8"/>
  <c r="EU85" i="8"/>
  <c r="EJ91" i="8"/>
  <c r="EG97" i="8"/>
  <c r="EU61" i="8"/>
  <c r="EN64" i="8"/>
  <c r="EH67" i="8"/>
  <c r="EY72" i="8"/>
  <c r="ER75" i="8"/>
  <c r="EN78" i="8"/>
  <c r="EZ81" i="8"/>
  <c r="EO85" i="8"/>
  <c r="EE89" i="8"/>
  <c r="EW92" i="8"/>
  <c r="EM96" i="8"/>
  <c r="EB100" i="8"/>
  <c r="EY3" i="8"/>
  <c r="EH6" i="8"/>
  <c r="EU8" i="8"/>
  <c r="EE11" i="8"/>
  <c r="ER13" i="8"/>
  <c r="EN18" i="8"/>
  <c r="FA20" i="8"/>
  <c r="EJ23" i="8"/>
  <c r="EW25" i="8"/>
  <c r="EG28" i="8"/>
  <c r="ET30" i="8"/>
  <c r="EC33" i="8"/>
  <c r="EP35" i="8"/>
  <c r="FC37" i="8"/>
  <c r="EL40" i="8"/>
  <c r="EY42" i="8"/>
  <c r="EI45" i="8"/>
  <c r="EV47" i="8"/>
  <c r="EE50" i="8"/>
  <c r="ET52" i="8"/>
  <c r="EM55" i="8"/>
  <c r="EG58" i="8"/>
  <c r="FD60" i="8"/>
  <c r="EY63" i="8"/>
  <c r="ER66" i="8"/>
  <c r="EL69" i="8"/>
  <c r="EE72" i="8"/>
  <c r="FC74" i="8"/>
  <c r="EV77" i="8"/>
  <c r="FC80" i="8"/>
  <c r="ET84" i="8"/>
  <c r="EH88" i="8"/>
  <c r="FB91" i="8"/>
  <c r="EQ95" i="8"/>
  <c r="EF99" i="8"/>
  <c r="EH3" i="8"/>
  <c r="EU5" i="8"/>
  <c r="ED8" i="8"/>
  <c r="EQ10" i="8"/>
  <c r="EN15" i="8"/>
  <c r="FA17" i="8"/>
  <c r="EJ20" i="8"/>
  <c r="EW22" i="8"/>
  <c r="EF25" i="8"/>
  <c r="ES27" i="8"/>
  <c r="EC30" i="8"/>
  <c r="EP32" i="8"/>
  <c r="FC34" i="8"/>
  <c r="EL37" i="8"/>
  <c r="EY39" i="8"/>
  <c r="EH42" i="8"/>
  <c r="EU44" i="8"/>
  <c r="EE47" i="8"/>
  <c r="ER49" i="8"/>
  <c r="EX54" i="8"/>
  <c r="EQ57" i="8"/>
  <c r="EK60" i="8"/>
  <c r="ED63" i="8"/>
  <c r="FC65" i="8"/>
  <c r="EV68" i="8"/>
  <c r="EP71" i="8"/>
  <c r="EI74" i="8"/>
  <c r="EC77" i="8"/>
  <c r="EF80" i="8"/>
  <c r="EV83" i="8"/>
  <c r="EN87" i="8"/>
  <c r="EB91" i="8"/>
  <c r="EV94" i="8"/>
  <c r="EJ98" i="8"/>
  <c r="EJ102" i="8"/>
  <c r="EO102" i="8"/>
  <c r="EV4" i="8"/>
  <c r="EZ6" i="8"/>
  <c r="FD8" i="8"/>
  <c r="ED11" i="8"/>
  <c r="EH13" i="8"/>
  <c r="EL15" i="8"/>
  <c r="EP17" i="8"/>
  <c r="ET19" i="8"/>
  <c r="EX21" i="8"/>
  <c r="FB23" i="8"/>
  <c r="EB26" i="8"/>
  <c r="EF28" i="8"/>
  <c r="EJ30" i="8"/>
  <c r="EN32" i="8"/>
  <c r="ER34" i="8"/>
  <c r="EV36" i="8"/>
  <c r="EZ38" i="8"/>
  <c r="FD40" i="8"/>
  <c r="ED43" i="8"/>
  <c r="EH45" i="8"/>
  <c r="EL47" i="8"/>
  <c r="EP49" i="8"/>
  <c r="ET51" i="8"/>
  <c r="EN56" i="8"/>
  <c r="FA58" i="8"/>
  <c r="EK61" i="8"/>
  <c r="EX63" i="8"/>
  <c r="EG66" i="8"/>
  <c r="ET68" i="8"/>
  <c r="EC71" i="8"/>
  <c r="EP73" i="8"/>
  <c r="FC75" i="8"/>
  <c r="EP78" i="8"/>
  <c r="EN81" i="8"/>
  <c r="ES84" i="8"/>
  <c r="EY87" i="8"/>
  <c r="FD90" i="8"/>
  <c r="EF94" i="8"/>
  <c r="EJ97" i="8"/>
  <c r="ER100" i="8"/>
  <c r="EP52" i="8"/>
  <c r="ET54" i="8"/>
  <c r="EX56" i="8"/>
  <c r="FB58" i="8"/>
  <c r="EB61" i="8"/>
  <c r="EF63" i="8"/>
  <c r="EJ65" i="8"/>
  <c r="EN67" i="8"/>
  <c r="ER69" i="8"/>
  <c r="EV71" i="8"/>
  <c r="EZ73" i="8"/>
  <c r="FD75" i="8"/>
  <c r="EF78" i="8"/>
  <c r="ET80" i="8"/>
  <c r="EM83" i="8"/>
  <c r="EH86" i="8"/>
  <c r="EY91" i="8"/>
  <c r="ER94" i="8"/>
  <c r="EL97" i="8"/>
  <c r="EE100" i="8"/>
  <c r="FB102" i="8"/>
  <c r="ES79" i="8"/>
  <c r="FC81" i="8"/>
  <c r="EL84" i="8"/>
  <c r="EY86" i="8"/>
  <c r="EH89" i="8"/>
  <c r="EU91" i="8"/>
  <c r="ED94" i="8"/>
  <c r="ER96" i="8"/>
  <c r="EN101" i="8"/>
  <c r="EC81" i="8"/>
  <c r="EG83" i="8"/>
  <c r="EK85" i="8"/>
  <c r="EO87" i="8"/>
  <c r="ES89" i="8"/>
  <c r="EW91" i="8"/>
  <c r="FA93" i="8"/>
  <c r="EE98" i="8"/>
  <c r="EI100" i="8"/>
  <c r="EM102" i="8"/>
  <c r="EE8" i="8"/>
  <c r="EI3" i="8"/>
  <c r="FC6" i="8"/>
  <c r="EW7" i="8"/>
  <c r="ES8" i="8"/>
  <c r="EW12" i="8"/>
  <c r="EW3" i="8"/>
  <c r="ER12" i="8"/>
  <c r="EM9" i="8"/>
  <c r="EE19" i="8"/>
  <c r="ED30" i="8"/>
  <c r="EB52" i="8"/>
  <c r="EG36" i="8"/>
  <c r="EQ32" i="8"/>
  <c r="FA28" i="8"/>
  <c r="FC21" i="8"/>
  <c r="EH14" i="8"/>
  <c r="FB52" i="8"/>
  <c r="EX22" i="8"/>
  <c r="EN53" i="8"/>
  <c r="FA43" i="8"/>
  <c r="FC47" i="8"/>
  <c r="EH61" i="8"/>
  <c r="FD34" i="8"/>
  <c r="EO68" i="8"/>
  <c r="ET38" i="8"/>
  <c r="EU74" i="8"/>
  <c r="EP43" i="8"/>
  <c r="B5" i="8"/>
  <c r="AH4" i="8"/>
  <c r="F2" i="8"/>
  <c r="J7" i="1"/>
  <c r="J6" i="1"/>
  <c r="F10" i="2"/>
  <c r="F11" i="2" s="1"/>
  <c r="F12" i="2" s="1"/>
  <c r="F13" i="2" s="1"/>
  <c r="E29" i="1"/>
  <c r="E18" i="1"/>
  <c r="E6" i="1"/>
  <c r="E9" i="1"/>
  <c r="E16" i="1"/>
  <c r="E10" i="1"/>
  <c r="E24" i="1"/>
  <c r="E8" i="1"/>
  <c r="E17" i="1"/>
  <c r="E5" i="1"/>
  <c r="E26" i="1"/>
  <c r="E22" i="1"/>
  <c r="E7" i="1"/>
  <c r="E28" i="1"/>
  <c r="E13" i="1"/>
  <c r="E23" i="1"/>
  <c r="E4" i="1"/>
  <c r="E20" i="1"/>
  <c r="E19" i="1"/>
  <c r="E11" i="1"/>
  <c r="E21" i="1"/>
  <c r="E15" i="1"/>
  <c r="E12" i="1"/>
  <c r="E27" i="1"/>
  <c r="E14" i="1"/>
  <c r="D7" i="1"/>
  <c r="D4" i="1"/>
  <c r="D69" i="1"/>
  <c r="D31" i="1"/>
  <c r="D103" i="1"/>
  <c r="D102" i="1"/>
  <c r="D20" i="1"/>
  <c r="D87" i="1"/>
  <c r="D12" i="1"/>
  <c r="D86" i="1"/>
  <c r="D11" i="1"/>
  <c r="D53" i="1"/>
  <c r="D92" i="1"/>
  <c r="D28" i="1"/>
  <c r="D8" i="1"/>
  <c r="D95" i="1"/>
  <c r="D61" i="1"/>
  <c r="D17" i="1"/>
  <c r="D44" i="1"/>
  <c r="D94" i="1"/>
  <c r="D36" i="1"/>
  <c r="D71" i="1"/>
  <c r="D14" i="1"/>
  <c r="D70" i="1"/>
  <c r="D101" i="1"/>
  <c r="D37" i="1"/>
  <c r="D76" i="1"/>
  <c r="D5" i="1"/>
  <c r="D30" i="1"/>
  <c r="D100" i="1"/>
  <c r="D79" i="1"/>
  <c r="D38" i="1"/>
  <c r="D78" i="1"/>
  <c r="D9" i="1"/>
  <c r="D45" i="1"/>
  <c r="D84" i="1"/>
  <c r="D63" i="1"/>
  <c r="D22" i="1"/>
  <c r="D62" i="1"/>
  <c r="D93" i="1"/>
  <c r="D29" i="1"/>
  <c r="D68" i="1"/>
  <c r="D83" i="1"/>
  <c r="D96" i="1"/>
  <c r="D40" i="1"/>
  <c r="D32" i="1"/>
  <c r="D16" i="1"/>
  <c r="D75" i="1"/>
  <c r="D80" i="1"/>
  <c r="D91" i="1"/>
  <c r="D72" i="1"/>
  <c r="D99" i="1"/>
  <c r="D67" i="1"/>
  <c r="D59" i="1"/>
  <c r="D51" i="1"/>
  <c r="D43" i="1"/>
  <c r="D35" i="1"/>
  <c r="D27" i="1"/>
  <c r="D88" i="1"/>
  <c r="D48" i="1"/>
  <c r="D24" i="1"/>
  <c r="D98" i="1"/>
  <c r="D90" i="1"/>
  <c r="D82" i="1"/>
  <c r="D74" i="1"/>
  <c r="D66" i="1"/>
  <c r="D58" i="1"/>
  <c r="D50" i="1"/>
  <c r="D42" i="1"/>
  <c r="D34" i="1"/>
  <c r="D26" i="1"/>
  <c r="D18" i="1"/>
  <c r="D64" i="1"/>
  <c r="D97" i="1"/>
  <c r="D89" i="1"/>
  <c r="D81" i="1"/>
  <c r="D73" i="1"/>
  <c r="D65" i="1"/>
  <c r="D57" i="1"/>
  <c r="D49" i="1"/>
  <c r="D41" i="1"/>
  <c r="D33" i="1"/>
  <c r="D25" i="1"/>
  <c r="D56" i="1"/>
  <c r="D55" i="1"/>
  <c r="D85" i="1"/>
  <c r="D19" i="1"/>
  <c r="D6" i="1"/>
  <c r="D23" i="1"/>
  <c r="D47" i="1"/>
  <c r="D54" i="1"/>
  <c r="D60" i="1"/>
  <c r="D13" i="1"/>
  <c r="D39" i="1"/>
  <c r="D21" i="1"/>
  <c r="D46" i="1"/>
  <c r="D77" i="1"/>
  <c r="D10" i="1"/>
  <c r="D52" i="1"/>
  <c r="D15" i="1"/>
  <c r="I8" i="1"/>
  <c r="W13" i="7" l="1"/>
  <c r="P66" i="7"/>
  <c r="Q66" i="7" s="1"/>
  <c r="P19" i="7"/>
  <c r="Q19" i="7" s="1"/>
  <c r="P46" i="7"/>
  <c r="Q46" i="7" s="1"/>
  <c r="P99" i="7"/>
  <c r="Q99" i="7" s="1"/>
  <c r="P57" i="7"/>
  <c r="Q57" i="7" s="1"/>
  <c r="P33" i="7"/>
  <c r="Q33" i="7" s="1"/>
  <c r="P48" i="7"/>
  <c r="Q48" i="7" s="1"/>
  <c r="P27" i="7"/>
  <c r="Q27" i="7" s="1"/>
  <c r="P90" i="7"/>
  <c r="Q90" i="7" s="1"/>
  <c r="P31" i="7"/>
  <c r="Q31" i="7" s="1"/>
  <c r="P108" i="7"/>
  <c r="Q108" i="7" s="1"/>
  <c r="P94" i="7"/>
  <c r="Q94" i="7" s="1"/>
  <c r="P76" i="7"/>
  <c r="Q76" i="7" s="1"/>
  <c r="P21" i="7"/>
  <c r="Q21" i="7" s="1"/>
  <c r="P101" i="7"/>
  <c r="Q101" i="7" s="1"/>
  <c r="P103" i="7"/>
  <c r="Q103" i="7" s="1"/>
  <c r="P112" i="7"/>
  <c r="Q112" i="7" s="1"/>
  <c r="P49" i="7"/>
  <c r="Q49" i="7" s="1"/>
  <c r="P84" i="7"/>
  <c r="Q84" i="7" s="1"/>
  <c r="P25" i="7"/>
  <c r="Q25" i="7" s="1"/>
  <c r="P88" i="7"/>
  <c r="Q88" i="7" s="1"/>
  <c r="P89" i="7"/>
  <c r="Q89" i="7" s="1"/>
  <c r="P111" i="7"/>
  <c r="Q111" i="7" s="1"/>
  <c r="P69" i="7"/>
  <c r="Q69" i="7" s="1"/>
  <c r="P20" i="7"/>
  <c r="Q20" i="7" s="1"/>
  <c r="P98" i="7"/>
  <c r="Q98" i="7" s="1"/>
  <c r="P50" i="7"/>
  <c r="Q50" i="7" s="1"/>
  <c r="P18" i="7"/>
  <c r="Q18" i="7" s="1"/>
  <c r="P72" i="7"/>
  <c r="Q72" i="7" s="1"/>
  <c r="P26" i="7"/>
  <c r="Q26" i="7" s="1"/>
  <c r="P105" i="7"/>
  <c r="Q105" i="7" s="1"/>
  <c r="P47" i="7"/>
  <c r="Q47" i="7" s="1"/>
  <c r="P55" i="7"/>
  <c r="Q55" i="7" s="1"/>
  <c r="P97" i="7"/>
  <c r="Q97" i="7" s="1"/>
  <c r="P77" i="7"/>
  <c r="Q77" i="7" s="1"/>
  <c r="P41" i="7"/>
  <c r="Q41" i="7" s="1"/>
  <c r="P109" i="7"/>
  <c r="Q109" i="7" s="1"/>
  <c r="P61" i="7"/>
  <c r="Q61" i="7" s="1"/>
  <c r="P82" i="7"/>
  <c r="Q82" i="7" s="1"/>
  <c r="P29" i="7"/>
  <c r="Q29" i="7" s="1"/>
  <c r="P73" i="7"/>
  <c r="Q73" i="7" s="1"/>
  <c r="P59" i="7"/>
  <c r="Q59" i="7" s="1"/>
  <c r="P80" i="7"/>
  <c r="Q80" i="7" s="1"/>
  <c r="P83" i="7"/>
  <c r="Q83" i="7" s="1"/>
  <c r="P104" i="7"/>
  <c r="Q104" i="7" s="1"/>
  <c r="P102" i="7"/>
  <c r="Q102" i="7" s="1"/>
  <c r="P81" i="7"/>
  <c r="Q81" i="7" s="1"/>
  <c r="P44" i="7"/>
  <c r="Q44" i="7" s="1"/>
  <c r="P100" i="7"/>
  <c r="Q100" i="7" s="1"/>
  <c r="P17" i="7"/>
  <c r="Q17" i="7" s="1"/>
  <c r="P30" i="7"/>
  <c r="Q30" i="7" s="1"/>
  <c r="P68" i="7"/>
  <c r="Q68" i="7" s="1"/>
  <c r="P70" i="7"/>
  <c r="Q70" i="7" s="1"/>
  <c r="P95" i="7"/>
  <c r="Q95" i="7" s="1"/>
  <c r="P65" i="7"/>
  <c r="Q65" i="7" s="1"/>
  <c r="P14" i="7"/>
  <c r="Q14" i="7" s="1"/>
  <c r="P38" i="7"/>
  <c r="Q38" i="7" s="1"/>
  <c r="P56" i="7"/>
  <c r="Q56" i="7" s="1"/>
  <c r="P37" i="7"/>
  <c r="Q37" i="7" s="1"/>
  <c r="P54" i="7"/>
  <c r="Q54" i="7" s="1"/>
  <c r="P106" i="7"/>
  <c r="Q106" i="7" s="1"/>
  <c r="P53" i="7"/>
  <c r="Q53" i="7" s="1"/>
  <c r="M87" i="7"/>
  <c r="O87" i="7"/>
  <c r="R87" i="7" s="1"/>
  <c r="S87" i="7" s="1"/>
  <c r="M43" i="7"/>
  <c r="O43" i="7"/>
  <c r="R43" i="7" s="1"/>
  <c r="S43" i="7" s="1"/>
  <c r="O60" i="7"/>
  <c r="R60" i="7" s="1"/>
  <c r="S60" i="7" s="1"/>
  <c r="M60" i="7"/>
  <c r="M14" i="7"/>
  <c r="O14" i="7"/>
  <c r="R14" i="7" s="1"/>
  <c r="S14" i="7" s="1"/>
  <c r="M62" i="7"/>
  <c r="O62" i="7"/>
  <c r="R62" i="7" s="1"/>
  <c r="S62" i="7" s="1"/>
  <c r="M42" i="7"/>
  <c r="O42" i="7"/>
  <c r="R42" i="7" s="1"/>
  <c r="S42" i="7" s="1"/>
  <c r="M110" i="7"/>
  <c r="O110" i="7"/>
  <c r="R110" i="7" s="1"/>
  <c r="S110" i="7" s="1"/>
  <c r="M16" i="7"/>
  <c r="O16" i="7"/>
  <c r="R16" i="7" s="1"/>
  <c r="S16" i="7" s="1"/>
  <c r="M107" i="7"/>
  <c r="O107" i="7"/>
  <c r="R107" i="7" s="1"/>
  <c r="S107" i="7" s="1"/>
  <c r="O31" i="7"/>
  <c r="R31" i="7" s="1"/>
  <c r="S31" i="7" s="1"/>
  <c r="M31" i="7"/>
  <c r="U31" i="7" s="1"/>
  <c r="M71" i="7"/>
  <c r="O71" i="7"/>
  <c r="R71" i="7" s="1"/>
  <c r="S71" i="7" s="1"/>
  <c r="M94" i="7"/>
  <c r="O94" i="7"/>
  <c r="R94" i="7" s="1"/>
  <c r="S94" i="7" s="1"/>
  <c r="M34" i="7"/>
  <c r="O34" i="7"/>
  <c r="R34" i="7" s="1"/>
  <c r="S34" i="7" s="1"/>
  <c r="M82" i="7"/>
  <c r="O82" i="7"/>
  <c r="R82" i="7" s="1"/>
  <c r="S82" i="7" s="1"/>
  <c r="M90" i="7"/>
  <c r="O90" i="7"/>
  <c r="R90" i="7" s="1"/>
  <c r="S90" i="7" s="1"/>
  <c r="O63" i="7"/>
  <c r="R63" i="7" s="1"/>
  <c r="S63" i="7" s="1"/>
  <c r="M63" i="7"/>
  <c r="M27" i="7"/>
  <c r="O27" i="7"/>
  <c r="R27" i="7" s="1"/>
  <c r="S27" i="7" s="1"/>
  <c r="O79" i="7"/>
  <c r="R79" i="7" s="1"/>
  <c r="S79" i="7" s="1"/>
  <c r="M79" i="7"/>
  <c r="M97" i="7"/>
  <c r="O97" i="7"/>
  <c r="R97" i="7" s="1"/>
  <c r="S97" i="7" s="1"/>
  <c r="O91" i="7"/>
  <c r="R91" i="7" s="1"/>
  <c r="S91" i="7" s="1"/>
  <c r="M91" i="7"/>
  <c r="M41" i="7"/>
  <c r="O41" i="7"/>
  <c r="R41" i="7" s="1"/>
  <c r="S41" i="7" s="1"/>
  <c r="M96" i="7"/>
  <c r="O96" i="7"/>
  <c r="R96" i="7" s="1"/>
  <c r="S96" i="7" s="1"/>
  <c r="M57" i="7"/>
  <c r="O57" i="7"/>
  <c r="R57" i="7" s="1"/>
  <c r="S57" i="7" s="1"/>
  <c r="M58" i="7"/>
  <c r="O58" i="7"/>
  <c r="R58" i="7" s="1"/>
  <c r="S58" i="7" s="1"/>
  <c r="P96" i="7"/>
  <c r="Q96" i="7" s="1"/>
  <c r="P71" i="7"/>
  <c r="Q71" i="7" s="1"/>
  <c r="P63" i="7"/>
  <c r="Q63" i="7" s="1"/>
  <c r="O47" i="7"/>
  <c r="R47" i="7" s="1"/>
  <c r="S47" i="7" s="1"/>
  <c r="M47" i="7"/>
  <c r="O28" i="7"/>
  <c r="R28" i="7" s="1"/>
  <c r="S28" i="7" s="1"/>
  <c r="M28" i="7"/>
  <c r="M40" i="7"/>
  <c r="O40" i="7"/>
  <c r="R40" i="7" s="1"/>
  <c r="S40" i="7" s="1"/>
  <c r="M15" i="7"/>
  <c r="O15" i="7"/>
  <c r="R15" i="7" s="1"/>
  <c r="S15" i="7" s="1"/>
  <c r="M24" i="7"/>
  <c r="O24" i="7"/>
  <c r="R24" i="7" s="1"/>
  <c r="S24" i="7" s="1"/>
  <c r="M45" i="7"/>
  <c r="O45" i="7"/>
  <c r="R45" i="7" s="1"/>
  <c r="S45" i="7" s="1"/>
  <c r="P28" i="7"/>
  <c r="Q28" i="7" s="1"/>
  <c r="O52" i="7"/>
  <c r="R52" i="7" s="1"/>
  <c r="S52" i="7" s="1"/>
  <c r="M52" i="7"/>
  <c r="M32" i="7"/>
  <c r="O32" i="7"/>
  <c r="R32" i="7" s="1"/>
  <c r="S32" i="7" s="1"/>
  <c r="P110" i="7"/>
  <c r="Q110" i="7" s="1"/>
  <c r="M85" i="7"/>
  <c r="O85" i="7"/>
  <c r="R85" i="7" s="1"/>
  <c r="S85" i="7" s="1"/>
  <c r="M74" i="7"/>
  <c r="O74" i="7"/>
  <c r="R74" i="7" s="1"/>
  <c r="S74" i="7" s="1"/>
  <c r="M69" i="7"/>
  <c r="O69" i="7"/>
  <c r="R69" i="7" s="1"/>
  <c r="S69" i="7" s="1"/>
  <c r="M51" i="7"/>
  <c r="O51" i="7"/>
  <c r="R51" i="7" s="1"/>
  <c r="S51" i="7" s="1"/>
  <c r="P43" i="7"/>
  <c r="Q43" i="7" s="1"/>
  <c r="M70" i="7"/>
  <c r="O70" i="7"/>
  <c r="R70" i="7" s="1"/>
  <c r="S70" i="7" s="1"/>
  <c r="M59" i="7"/>
  <c r="O59" i="7"/>
  <c r="R59" i="7" s="1"/>
  <c r="S59" i="7" s="1"/>
  <c r="P24" i="7"/>
  <c r="Q24" i="7" s="1"/>
  <c r="P40" i="7"/>
  <c r="Q40" i="7" s="1"/>
  <c r="P74" i="7"/>
  <c r="Q74" i="7" s="1"/>
  <c r="M21" i="7"/>
  <c r="O21" i="7"/>
  <c r="R21" i="7" s="1"/>
  <c r="S21" i="7" s="1"/>
  <c r="M55" i="7"/>
  <c r="O55" i="7"/>
  <c r="R55" i="7" s="1"/>
  <c r="S55" i="7" s="1"/>
  <c r="O89" i="7"/>
  <c r="R89" i="7" s="1"/>
  <c r="S89" i="7" s="1"/>
  <c r="M89" i="7"/>
  <c r="M33" i="7"/>
  <c r="O33" i="7"/>
  <c r="R33" i="7" s="1"/>
  <c r="S33" i="7" s="1"/>
  <c r="M78" i="7"/>
  <c r="O78" i="7"/>
  <c r="R78" i="7" s="1"/>
  <c r="S78" i="7" s="1"/>
  <c r="O44" i="7"/>
  <c r="R44" i="7" s="1"/>
  <c r="S44" i="7" s="1"/>
  <c r="M44" i="7"/>
  <c r="O76" i="7"/>
  <c r="R76" i="7" s="1"/>
  <c r="S76" i="7" s="1"/>
  <c r="M76" i="7"/>
  <c r="M86" i="7"/>
  <c r="O86" i="7"/>
  <c r="R86" i="7" s="1"/>
  <c r="S86" i="7" s="1"/>
  <c r="M18" i="7"/>
  <c r="O18" i="7"/>
  <c r="R18" i="7" s="1"/>
  <c r="S18" i="7" s="1"/>
  <c r="M19" i="7"/>
  <c r="O19" i="7"/>
  <c r="R19" i="7" s="1"/>
  <c r="S19" i="7" s="1"/>
  <c r="P42" i="7"/>
  <c r="Q42" i="7" s="1"/>
  <c r="P78" i="7"/>
  <c r="Q78" i="7" s="1"/>
  <c r="P86" i="7"/>
  <c r="Q86" i="7" s="1"/>
  <c r="M53" i="7"/>
  <c r="O53" i="7"/>
  <c r="R53" i="7" s="1"/>
  <c r="S53" i="7" s="1"/>
  <c r="O20" i="7"/>
  <c r="R20" i="7" s="1"/>
  <c r="S20" i="7" s="1"/>
  <c r="M20" i="7"/>
  <c r="M64" i="7"/>
  <c r="O64" i="7"/>
  <c r="R64" i="7" s="1"/>
  <c r="S64" i="7" s="1"/>
  <c r="O48" i="7"/>
  <c r="R48" i="7" s="1"/>
  <c r="S48" i="7" s="1"/>
  <c r="M48" i="7"/>
  <c r="O84" i="7"/>
  <c r="R84" i="7" s="1"/>
  <c r="S84" i="7" s="1"/>
  <c r="M84" i="7"/>
  <c r="M35" i="7"/>
  <c r="O35" i="7"/>
  <c r="R35" i="7" s="1"/>
  <c r="S35" i="7" s="1"/>
  <c r="P87" i="7"/>
  <c r="Q87" i="7" s="1"/>
  <c r="P60" i="7"/>
  <c r="Q60" i="7" s="1"/>
  <c r="M23" i="7"/>
  <c r="O23" i="7"/>
  <c r="R23" i="7" s="1"/>
  <c r="S23" i="7" s="1"/>
  <c r="M36" i="7"/>
  <c r="O36" i="7"/>
  <c r="R36" i="7" s="1"/>
  <c r="S36" i="7" s="1"/>
  <c r="M26" i="7"/>
  <c r="O26" i="7"/>
  <c r="R26" i="7" s="1"/>
  <c r="S26" i="7" s="1"/>
  <c r="O17" i="7"/>
  <c r="R17" i="7" s="1"/>
  <c r="S17" i="7" s="1"/>
  <c r="M17" i="7"/>
  <c r="P32" i="7"/>
  <c r="Q32" i="7" s="1"/>
  <c r="M80" i="7"/>
  <c r="O80" i="7"/>
  <c r="R80" i="7" s="1"/>
  <c r="S80" i="7" s="1"/>
  <c r="M104" i="7"/>
  <c r="O104" i="7"/>
  <c r="R104" i="7" s="1"/>
  <c r="S104" i="7" s="1"/>
  <c r="P107" i="7"/>
  <c r="Q107" i="7" s="1"/>
  <c r="M68" i="7"/>
  <c r="O68" i="7"/>
  <c r="R68" i="7" s="1"/>
  <c r="S68" i="7" s="1"/>
  <c r="O95" i="7"/>
  <c r="R95" i="7" s="1"/>
  <c r="S95" i="7" s="1"/>
  <c r="M95" i="7"/>
  <c r="P64" i="7"/>
  <c r="Q64" i="7" s="1"/>
  <c r="M30" i="7"/>
  <c r="O30" i="7"/>
  <c r="R30" i="7" s="1"/>
  <c r="S30" i="7" s="1"/>
  <c r="M29" i="7"/>
  <c r="O29" i="7"/>
  <c r="R29" i="7" s="1"/>
  <c r="S29" i="7" s="1"/>
  <c r="M106" i="7"/>
  <c r="O106" i="7"/>
  <c r="R106" i="7" s="1"/>
  <c r="S106" i="7" s="1"/>
  <c r="O108" i="7"/>
  <c r="R108" i="7" s="1"/>
  <c r="S108" i="7" s="1"/>
  <c r="M108" i="7"/>
  <c r="M81" i="7"/>
  <c r="O81" i="7"/>
  <c r="R81" i="7" s="1"/>
  <c r="S81" i="7" s="1"/>
  <c r="M37" i="7"/>
  <c r="O37" i="7"/>
  <c r="R37" i="7" s="1"/>
  <c r="S37" i="7" s="1"/>
  <c r="O111" i="7"/>
  <c r="R111" i="7" s="1"/>
  <c r="S111" i="7" s="1"/>
  <c r="M111" i="7"/>
  <c r="U111" i="7" s="1"/>
  <c r="M93" i="7"/>
  <c r="O93" i="7"/>
  <c r="R93" i="7" s="1"/>
  <c r="S93" i="7" s="1"/>
  <c r="O92" i="7"/>
  <c r="R92" i="7" s="1"/>
  <c r="S92" i="7" s="1"/>
  <c r="M92" i="7"/>
  <c r="M66" i="7"/>
  <c r="O66" i="7"/>
  <c r="R66" i="7" s="1"/>
  <c r="S66" i="7" s="1"/>
  <c r="M72" i="7"/>
  <c r="O72" i="7"/>
  <c r="R72" i="7" s="1"/>
  <c r="S72" i="7" s="1"/>
  <c r="P34" i="7"/>
  <c r="Q34" i="7" s="1"/>
  <c r="P58" i="7"/>
  <c r="Q58" i="7" s="1"/>
  <c r="P16" i="7"/>
  <c r="Q16" i="7" s="1"/>
  <c r="P36" i="7"/>
  <c r="Q36" i="7" s="1"/>
  <c r="P93" i="7"/>
  <c r="Q93" i="7" s="1"/>
  <c r="M99" i="7"/>
  <c r="O99" i="7"/>
  <c r="R99" i="7" s="1"/>
  <c r="S99" i="7" s="1"/>
  <c r="M22" i="7"/>
  <c r="O22" i="7"/>
  <c r="R22" i="7" s="1"/>
  <c r="S22" i="7" s="1"/>
  <c r="M56" i="7"/>
  <c r="O56" i="7"/>
  <c r="R56" i="7" s="1"/>
  <c r="S56" i="7" s="1"/>
  <c r="P22" i="7"/>
  <c r="Q22" i="7" s="1"/>
  <c r="M50" i="7"/>
  <c r="O50" i="7"/>
  <c r="R50" i="7" s="1"/>
  <c r="S50" i="7" s="1"/>
  <c r="O77" i="7"/>
  <c r="R77" i="7" s="1"/>
  <c r="S77" i="7" s="1"/>
  <c r="M77" i="7"/>
  <c r="U77" i="7" s="1"/>
  <c r="O49" i="7"/>
  <c r="R49" i="7" s="1"/>
  <c r="S49" i="7" s="1"/>
  <c r="M49" i="7"/>
  <c r="O25" i="7"/>
  <c r="R25" i="7" s="1"/>
  <c r="S25" i="7" s="1"/>
  <c r="M25" i="7"/>
  <c r="P35" i="7"/>
  <c r="Q35" i="7" s="1"/>
  <c r="P62" i="7"/>
  <c r="Q62" i="7" s="1"/>
  <c r="O67" i="7"/>
  <c r="R67" i="7" s="1"/>
  <c r="S67" i="7" s="1"/>
  <c r="M67" i="7"/>
  <c r="M98" i="7"/>
  <c r="O98" i="7"/>
  <c r="R98" i="7" s="1"/>
  <c r="S98" i="7" s="1"/>
  <c r="P45" i="7"/>
  <c r="Q45" i="7" s="1"/>
  <c r="M39" i="7"/>
  <c r="O39" i="7"/>
  <c r="R39" i="7" s="1"/>
  <c r="S39" i="7" s="1"/>
  <c r="M88" i="7"/>
  <c r="O88" i="7"/>
  <c r="R88" i="7" s="1"/>
  <c r="S88" i="7" s="1"/>
  <c r="M83" i="7"/>
  <c r="O83" i="7"/>
  <c r="R83" i="7" s="1"/>
  <c r="S83" i="7" s="1"/>
  <c r="M102" i="7"/>
  <c r="O102" i="7"/>
  <c r="R102" i="7" s="1"/>
  <c r="S102" i="7" s="1"/>
  <c r="P51" i="7"/>
  <c r="Q51" i="7" s="1"/>
  <c r="M73" i="7"/>
  <c r="O73" i="7"/>
  <c r="R73" i="7" s="1"/>
  <c r="S73" i="7" s="1"/>
  <c r="M100" i="7"/>
  <c r="O100" i="7"/>
  <c r="R100" i="7" s="1"/>
  <c r="S100" i="7" s="1"/>
  <c r="T100" i="7" s="1"/>
  <c r="P85" i="7"/>
  <c r="Q85" i="7" s="1"/>
  <c r="M38" i="7"/>
  <c r="O38" i="7"/>
  <c r="R38" i="7" s="1"/>
  <c r="S38" i="7" s="1"/>
  <c r="O112" i="7"/>
  <c r="R112" i="7" s="1"/>
  <c r="S112" i="7" s="1"/>
  <c r="T112" i="7" s="1"/>
  <c r="M112" i="7"/>
  <c r="M109" i="7"/>
  <c r="O109" i="7"/>
  <c r="R109" i="7" s="1"/>
  <c r="S109" i="7" s="1"/>
  <c r="M103" i="7"/>
  <c r="O103" i="7"/>
  <c r="R103" i="7" s="1"/>
  <c r="S103" i="7" s="1"/>
  <c r="M61" i="7"/>
  <c r="O61" i="7"/>
  <c r="R61" i="7" s="1"/>
  <c r="S61" i="7" s="1"/>
  <c r="M101" i="7"/>
  <c r="O101" i="7"/>
  <c r="R101" i="7" s="1"/>
  <c r="S101" i="7" s="1"/>
  <c r="O105" i="7"/>
  <c r="R105" i="7" s="1"/>
  <c r="S105" i="7" s="1"/>
  <c r="M105" i="7"/>
  <c r="M54" i="7"/>
  <c r="O54" i="7"/>
  <c r="R54" i="7" s="1"/>
  <c r="S54" i="7" s="1"/>
  <c r="O65" i="7"/>
  <c r="R65" i="7" s="1"/>
  <c r="S65" i="7" s="1"/>
  <c r="M65" i="7"/>
  <c r="M46" i="7"/>
  <c r="O46" i="7"/>
  <c r="R46" i="7" s="1"/>
  <c r="S46" i="7" s="1"/>
  <c r="M75" i="7"/>
  <c r="O75" i="7"/>
  <c r="R75" i="7" s="1"/>
  <c r="S75" i="7" s="1"/>
  <c r="P79" i="7"/>
  <c r="Q79" i="7" s="1"/>
  <c r="P39" i="7"/>
  <c r="Q39" i="7" s="1"/>
  <c r="P92" i="7"/>
  <c r="Q92" i="7" s="1"/>
  <c r="P91" i="7"/>
  <c r="Q91" i="7" s="1"/>
  <c r="P67" i="7"/>
  <c r="Q67" i="7" s="1"/>
  <c r="P52" i="7"/>
  <c r="Q52" i="7" s="1"/>
  <c r="P23" i="7"/>
  <c r="Q23" i="7" s="1"/>
  <c r="P75" i="7"/>
  <c r="Q75" i="7" s="1"/>
  <c r="P15" i="7"/>
  <c r="Q15" i="7" s="1"/>
  <c r="P13" i="7"/>
  <c r="Q13" i="7" s="1"/>
  <c r="O13" i="7"/>
  <c r="R13" i="7" s="1"/>
  <c r="S13" i="7" s="1"/>
  <c r="M13" i="7"/>
  <c r="CT4" i="8"/>
  <c r="BN4" i="8"/>
  <c r="DZ4" i="8" s="1"/>
  <c r="B6" i="8"/>
  <c r="AH5" i="8"/>
  <c r="G2" i="8"/>
  <c r="AL2" i="8"/>
  <c r="CX2" i="8" s="1"/>
  <c r="BR2" i="8" s="1"/>
  <c r="H8" i="1"/>
  <c r="V13" i="7" l="1"/>
  <c r="U75" i="7"/>
  <c r="U61" i="7"/>
  <c r="U59" i="7"/>
  <c r="U79" i="7"/>
  <c r="U112" i="7"/>
  <c r="U93" i="7"/>
  <c r="U29" i="7"/>
  <c r="U80" i="7"/>
  <c r="U74" i="7"/>
  <c r="U24" i="7"/>
  <c r="U37" i="7"/>
  <c r="U47" i="7"/>
  <c r="U105" i="7"/>
  <c r="U71" i="7"/>
  <c r="U46" i="7"/>
  <c r="U103" i="7"/>
  <c r="U67" i="7"/>
  <c r="U26" i="7"/>
  <c r="U32" i="7"/>
  <c r="U96" i="7"/>
  <c r="U41" i="7"/>
  <c r="U90" i="7"/>
  <c r="U107" i="7"/>
  <c r="U91" i="7"/>
  <c r="U22" i="7"/>
  <c r="U23" i="7"/>
  <c r="U82" i="7"/>
  <c r="U16" i="7"/>
  <c r="U43" i="7"/>
  <c r="U106" i="7"/>
  <c r="U104" i="7"/>
  <c r="U21" i="7"/>
  <c r="U69" i="7"/>
  <c r="U45" i="7"/>
  <c r="U66" i="7"/>
  <c r="U54" i="7"/>
  <c r="U110" i="7"/>
  <c r="U35" i="7"/>
  <c r="U58" i="7"/>
  <c r="U94" i="7"/>
  <c r="U42" i="7"/>
  <c r="U30" i="7"/>
  <c r="U17" i="7"/>
  <c r="U84" i="7"/>
  <c r="U55" i="7"/>
  <c r="U51" i="7"/>
  <c r="U73" i="7"/>
  <c r="U48" i="7"/>
  <c r="U101" i="7"/>
  <c r="U65" i="7"/>
  <c r="U52" i="7"/>
  <c r="U39" i="7"/>
  <c r="U19" i="7"/>
  <c r="U50" i="7"/>
  <c r="U98" i="7"/>
  <c r="U95" i="7"/>
  <c r="U33" i="7"/>
  <c r="U40" i="7"/>
  <c r="U63" i="7"/>
  <c r="U85" i="7"/>
  <c r="U57" i="7"/>
  <c r="U27" i="7"/>
  <c r="U72" i="7"/>
  <c r="U81" i="7"/>
  <c r="U18" i="7"/>
  <c r="U60" i="7"/>
  <c r="U109" i="7"/>
  <c r="U102" i="7"/>
  <c r="U56" i="7"/>
  <c r="U108" i="7"/>
  <c r="U68" i="7"/>
  <c r="U36" i="7"/>
  <c r="U64" i="7"/>
  <c r="U78" i="7"/>
  <c r="U20" i="7"/>
  <c r="U62" i="7"/>
  <c r="U83" i="7"/>
  <c r="U25" i="7"/>
  <c r="U92" i="7"/>
  <c r="U76" i="7"/>
  <c r="U100" i="7"/>
  <c r="U15" i="7"/>
  <c r="U38" i="7"/>
  <c r="U88" i="7"/>
  <c r="U49" i="7"/>
  <c r="U99" i="7"/>
  <c r="U53" i="7"/>
  <c r="U44" i="7"/>
  <c r="U97" i="7"/>
  <c r="U34" i="7"/>
  <c r="U87" i="7"/>
  <c r="U89" i="7"/>
  <c r="U86" i="7"/>
  <c r="U28" i="7"/>
  <c r="U70" i="7"/>
  <c r="U14" i="7"/>
  <c r="T66" i="7"/>
  <c r="T109" i="7"/>
  <c r="T46" i="7"/>
  <c r="T76" i="7"/>
  <c r="T98" i="7"/>
  <c r="U13" i="7"/>
  <c r="T50" i="7"/>
  <c r="T19" i="7"/>
  <c r="T61" i="7"/>
  <c r="T57" i="7"/>
  <c r="T101" i="7"/>
  <c r="T84" i="7"/>
  <c r="T33" i="7"/>
  <c r="T72" i="7"/>
  <c r="T65" i="7"/>
  <c r="T95" i="7"/>
  <c r="T48" i="7"/>
  <c r="T18" i="7"/>
  <c r="T68" i="7"/>
  <c r="T30" i="7"/>
  <c r="T106" i="7"/>
  <c r="T21" i="7"/>
  <c r="T53" i="7"/>
  <c r="T82" i="7"/>
  <c r="T99" i="7"/>
  <c r="T103" i="7"/>
  <c r="T49" i="7"/>
  <c r="T59" i="7"/>
  <c r="T105" i="7"/>
  <c r="T80" i="7"/>
  <c r="T73" i="7"/>
  <c r="T108" i="7"/>
  <c r="T69" i="7"/>
  <c r="T44" i="7"/>
  <c r="T45" i="7"/>
  <c r="T89" i="7"/>
  <c r="T29" i="7"/>
  <c r="T17" i="7"/>
  <c r="T20" i="7"/>
  <c r="T26" i="7"/>
  <c r="T83" i="7"/>
  <c r="T27" i="7"/>
  <c r="T47" i="7"/>
  <c r="T79" i="7"/>
  <c r="T41" i="7"/>
  <c r="T88" i="7"/>
  <c r="T97" i="7"/>
  <c r="T22" i="7"/>
  <c r="T94" i="7"/>
  <c r="T54" i="7"/>
  <c r="T62" i="7"/>
  <c r="T34" i="7"/>
  <c r="T111" i="7"/>
  <c r="T70" i="7"/>
  <c r="T90" i="7"/>
  <c r="T14" i="7"/>
  <c r="T56" i="7"/>
  <c r="T37" i="7"/>
  <c r="T102" i="7"/>
  <c r="T31" i="7"/>
  <c r="T32" i="7"/>
  <c r="T28" i="7"/>
  <c r="T38" i="7"/>
  <c r="T81" i="7"/>
  <c r="T55" i="7"/>
  <c r="T92" i="7"/>
  <c r="T104" i="7"/>
  <c r="T86" i="7"/>
  <c r="T15" i="7"/>
  <c r="T77" i="7"/>
  <c r="T24" i="7"/>
  <c r="T25" i="7"/>
  <c r="T63" i="7"/>
  <c r="T51" i="7"/>
  <c r="T39" i="7"/>
  <c r="T71" i="7"/>
  <c r="T23" i="7"/>
  <c r="T87" i="7"/>
  <c r="T52" i="7"/>
  <c r="T42" i="7"/>
  <c r="T43" i="7"/>
  <c r="T93" i="7"/>
  <c r="T78" i="7"/>
  <c r="T96" i="7"/>
  <c r="T16" i="7"/>
  <c r="T110" i="7"/>
  <c r="T74" i="7"/>
  <c r="T75" i="7"/>
  <c r="T60" i="7"/>
  <c r="T67" i="7"/>
  <c r="T64" i="7"/>
  <c r="T40" i="7"/>
  <c r="T91" i="7"/>
  <c r="T35" i="7"/>
  <c r="T36" i="7"/>
  <c r="T85" i="7"/>
  <c r="T107" i="7"/>
  <c r="T58" i="7"/>
  <c r="T13" i="7"/>
  <c r="R4" i="7"/>
  <c r="R3" i="7"/>
  <c r="ED2" i="8"/>
  <c r="CT5" i="8"/>
  <c r="BN5" i="8"/>
  <c r="DZ5" i="8" s="1"/>
  <c r="B7" i="8"/>
  <c r="AH6" i="8"/>
  <c r="H2" i="8"/>
  <c r="AM2" i="8"/>
  <c r="CY2" i="8" s="1"/>
  <c r="BS2" i="8" s="1"/>
  <c r="R5" i="7" l="1"/>
  <c r="R6" i="7" s="1"/>
  <c r="R7" i="7" a="1"/>
  <c r="R7" i="7" s="1"/>
  <c r="EE2" i="8"/>
  <c r="CT6" i="8"/>
  <c r="BN6" i="8"/>
  <c r="DZ6" i="8" s="1"/>
  <c r="B8" i="8"/>
  <c r="AH7" i="8"/>
  <c r="I2" i="8"/>
  <c r="AN2" i="8"/>
  <c r="CZ2" i="8" s="1"/>
  <c r="BT2" i="8" s="1"/>
  <c r="EF2" i="8" l="1"/>
  <c r="CT7" i="8"/>
  <c r="BN7" i="8"/>
  <c r="DZ7" i="8" s="1"/>
  <c r="B9" i="8"/>
  <c r="AH8" i="8"/>
  <c r="J2" i="8"/>
  <c r="AO2" i="8"/>
  <c r="DA2" i="8" s="1"/>
  <c r="BU2" i="8" s="1"/>
  <c r="EG2" i="8" l="1"/>
  <c r="CT8" i="8"/>
  <c r="BN8" i="8"/>
  <c r="DZ8" i="8" s="1"/>
  <c r="B10" i="8"/>
  <c r="AH9" i="8"/>
  <c r="K2" i="8"/>
  <c r="AP2" i="8"/>
  <c r="DB2" i="8" s="1"/>
  <c r="BV2" i="8" s="1"/>
  <c r="EH2" i="8" l="1"/>
  <c r="CT9" i="8"/>
  <c r="BN9" i="8"/>
  <c r="DZ9" i="8" s="1"/>
  <c r="B11" i="8"/>
  <c r="AH10" i="8"/>
  <c r="L2" i="8"/>
  <c r="AQ2" i="8"/>
  <c r="DC2" i="8" s="1"/>
  <c r="BW2" i="8" s="1"/>
  <c r="EI2" i="8" l="1"/>
  <c r="CT10" i="8"/>
  <c r="BN10" i="8"/>
  <c r="DZ10" i="8" s="1"/>
  <c r="B12" i="8"/>
  <c r="AH11" i="8"/>
  <c r="M2" i="8"/>
  <c r="AR2" i="8"/>
  <c r="DD2" i="8" s="1"/>
  <c r="BX2" i="8" s="1"/>
  <c r="EJ2" i="8" l="1"/>
  <c r="CT11" i="8"/>
  <c r="BN11" i="8"/>
  <c r="DZ11" i="8" s="1"/>
  <c r="B13" i="8"/>
  <c r="AH12" i="8"/>
  <c r="N2" i="8"/>
  <c r="AS2" i="8"/>
  <c r="DE2" i="8" s="1"/>
  <c r="BY2" i="8" s="1"/>
  <c r="EK2" i="8" l="1"/>
  <c r="CT12" i="8"/>
  <c r="BN12" i="8"/>
  <c r="DZ12" i="8" s="1"/>
  <c r="B14" i="8"/>
  <c r="AH13" i="8"/>
  <c r="O2" i="8"/>
  <c r="AT2" i="8"/>
  <c r="DF2" i="8" s="1"/>
  <c r="BZ2" i="8" s="1"/>
  <c r="EL2" i="8" l="1"/>
  <c r="CT13" i="8"/>
  <c r="BN13" i="8"/>
  <c r="DZ13" i="8" s="1"/>
  <c r="B15" i="8"/>
  <c r="AH14" i="8"/>
  <c r="P2" i="8"/>
  <c r="AU2" i="8"/>
  <c r="DG2" i="8" s="1"/>
  <c r="CA2" i="8" s="1"/>
  <c r="EM2" i="8" l="1"/>
  <c r="CT14" i="8"/>
  <c r="BN14" i="8"/>
  <c r="DZ14" i="8" s="1"/>
  <c r="B16" i="8"/>
  <c r="AH15" i="8"/>
  <c r="Q2" i="8"/>
  <c r="AV2" i="8"/>
  <c r="DH2" i="8" s="1"/>
  <c r="CB2" i="8" s="1"/>
  <c r="EN2" i="8" l="1"/>
  <c r="CT15" i="8"/>
  <c r="BN15" i="8"/>
  <c r="DZ15" i="8" s="1"/>
  <c r="B17" i="8"/>
  <c r="AH16" i="8"/>
  <c r="R2" i="8"/>
  <c r="AW2" i="8"/>
  <c r="DI2" i="8" s="1"/>
  <c r="CC2" i="8" s="1"/>
  <c r="EO2" i="8" l="1"/>
  <c r="CT16" i="8"/>
  <c r="BN16" i="8"/>
  <c r="DZ16" i="8" s="1"/>
  <c r="B18" i="8"/>
  <c r="AH17" i="8"/>
  <c r="S2" i="8"/>
  <c r="AX2" i="8"/>
  <c r="DJ2" i="8" s="1"/>
  <c r="CD2" i="8" s="1"/>
  <c r="EP2" i="8" l="1"/>
  <c r="CT17" i="8"/>
  <c r="BN17" i="8"/>
  <c r="DZ17" i="8" s="1"/>
  <c r="B19" i="8"/>
  <c r="AH18" i="8"/>
  <c r="T2" i="8"/>
  <c r="AY2" i="8"/>
  <c r="DK2" i="8" s="1"/>
  <c r="CE2" i="8" s="1"/>
  <c r="EQ2" i="8" l="1"/>
  <c r="CT18" i="8"/>
  <c r="BN18" i="8"/>
  <c r="DZ18" i="8" s="1"/>
  <c r="B20" i="8"/>
  <c r="AH19" i="8"/>
  <c r="U2" i="8"/>
  <c r="AZ2" i="8"/>
  <c r="DL2" i="8" s="1"/>
  <c r="CF2" i="8" s="1"/>
  <c r="ER2" i="8" l="1"/>
  <c r="CT19" i="8"/>
  <c r="BN19" i="8"/>
  <c r="DZ19" i="8" s="1"/>
  <c r="B21" i="8"/>
  <c r="AH20" i="8"/>
  <c r="V2" i="8"/>
  <c r="BA2" i="8"/>
  <c r="DM2" i="8" s="1"/>
  <c r="CG2" i="8" s="1"/>
  <c r="ES2" i="8" l="1"/>
  <c r="CT20" i="8"/>
  <c r="BN20" i="8"/>
  <c r="DZ20" i="8" s="1"/>
  <c r="B22" i="8"/>
  <c r="AH21" i="8"/>
  <c r="W2" i="8"/>
  <c r="BB2" i="8"/>
  <c r="DN2" i="8" s="1"/>
  <c r="CH2" i="8" s="1"/>
  <c r="ET2" i="8" l="1"/>
  <c r="CT21" i="8"/>
  <c r="BN21" i="8"/>
  <c r="DZ21" i="8" s="1"/>
  <c r="B23" i="8"/>
  <c r="AH22" i="8"/>
  <c r="X2" i="8"/>
  <c r="BC2" i="8"/>
  <c r="DO2" i="8" s="1"/>
  <c r="CI2" i="8" s="1"/>
  <c r="EU2" i="8" l="1"/>
  <c r="CT22" i="8"/>
  <c r="BN22" i="8"/>
  <c r="DZ22" i="8" s="1"/>
  <c r="B24" i="8"/>
  <c r="AH23" i="8"/>
  <c r="Y2" i="8"/>
  <c r="BD2" i="8"/>
  <c r="DP2" i="8" s="1"/>
  <c r="CJ2" i="8" s="1"/>
  <c r="EV2" i="8" l="1"/>
  <c r="CT23" i="8"/>
  <c r="BN23" i="8"/>
  <c r="DZ23" i="8" s="1"/>
  <c r="B25" i="8"/>
  <c r="AH24" i="8"/>
  <c r="Z2" i="8"/>
  <c r="BE2" i="8"/>
  <c r="DQ2" i="8" s="1"/>
  <c r="CK2" i="8" s="1"/>
  <c r="EW2" i="8" l="1"/>
  <c r="CT24" i="8"/>
  <c r="BN24" i="8"/>
  <c r="DZ24" i="8" s="1"/>
  <c r="B26" i="8"/>
  <c r="AH25" i="8"/>
  <c r="AA2" i="8"/>
  <c r="BF2" i="8"/>
  <c r="DR2" i="8" s="1"/>
  <c r="CL2" i="8" s="1"/>
  <c r="EX2" i="8" l="1"/>
  <c r="CT25" i="8"/>
  <c r="BN25" i="8"/>
  <c r="DZ25" i="8" s="1"/>
  <c r="B27" i="8"/>
  <c r="AH26" i="8"/>
  <c r="AB2" i="8"/>
  <c r="BG2" i="8"/>
  <c r="DS2" i="8" s="1"/>
  <c r="CM2" i="8" s="1"/>
  <c r="EY2" i="8" l="1"/>
  <c r="CT26" i="8"/>
  <c r="BN26" i="8"/>
  <c r="DZ26" i="8" s="1"/>
  <c r="B28" i="8"/>
  <c r="AH27" i="8"/>
  <c r="AC2" i="8"/>
  <c r="BH2" i="8"/>
  <c r="DT2" i="8" s="1"/>
  <c r="CN2" i="8" s="1"/>
  <c r="EZ2" i="8" l="1"/>
  <c r="CT27" i="8"/>
  <c r="BN27" i="8"/>
  <c r="DZ27" i="8" s="1"/>
  <c r="B29" i="8"/>
  <c r="AH28" i="8"/>
  <c r="AD2" i="8"/>
  <c r="BI2" i="8"/>
  <c r="DU2" i="8" s="1"/>
  <c r="CO2" i="8" s="1"/>
  <c r="FA2" i="8" l="1"/>
  <c r="CT28" i="8"/>
  <c r="BN28" i="8"/>
  <c r="DZ28" i="8" s="1"/>
  <c r="B30" i="8"/>
  <c r="AH29" i="8"/>
  <c r="AE2" i="8"/>
  <c r="BJ2" i="8"/>
  <c r="DV2" i="8" s="1"/>
  <c r="CP2" i="8" s="1"/>
  <c r="FB2" i="8" l="1"/>
  <c r="CT29" i="8"/>
  <c r="BN29" i="8"/>
  <c r="DZ29" i="8" s="1"/>
  <c r="B31" i="8"/>
  <c r="AH30" i="8"/>
  <c r="AF2" i="8"/>
  <c r="BL2" i="8" s="1"/>
  <c r="DX2" i="8" s="1"/>
  <c r="CR2" i="8" s="1"/>
  <c r="BK2" i="8"/>
  <c r="DW2" i="8" s="1"/>
  <c r="CQ2" i="8" s="1"/>
  <c r="FD2" i="8" l="1"/>
  <c r="FC2" i="8"/>
  <c r="CT30" i="8"/>
  <c r="BN30" i="8"/>
  <c r="DZ30" i="8" s="1"/>
  <c r="B32" i="8"/>
  <c r="AH31" i="8"/>
  <c r="CT31" i="8" l="1"/>
  <c r="BN31" i="8"/>
  <c r="DZ31" i="8" s="1"/>
  <c r="B33" i="8"/>
  <c r="AH32" i="8"/>
  <c r="CT32" i="8" l="1"/>
  <c r="BN32" i="8"/>
  <c r="DZ32" i="8" s="1"/>
  <c r="B34" i="8"/>
  <c r="AH33" i="8"/>
  <c r="CT33" i="8" l="1"/>
  <c r="BN33" i="8"/>
  <c r="DZ33" i="8" s="1"/>
  <c r="B35" i="8"/>
  <c r="AH34" i="8"/>
  <c r="CT34" i="8" l="1"/>
  <c r="BN34" i="8"/>
  <c r="DZ34" i="8" s="1"/>
  <c r="B36" i="8"/>
  <c r="AH35" i="8"/>
  <c r="CT35" i="8" l="1"/>
  <c r="BN35" i="8"/>
  <c r="DZ35" i="8" s="1"/>
  <c r="B37" i="8"/>
  <c r="AH36" i="8"/>
  <c r="CT36" i="8" l="1"/>
  <c r="BN36" i="8"/>
  <c r="DZ36" i="8" s="1"/>
  <c r="B38" i="8"/>
  <c r="AH37" i="8"/>
  <c r="CT37" i="8" l="1"/>
  <c r="BN37" i="8"/>
  <c r="DZ37" i="8" s="1"/>
  <c r="B39" i="8"/>
  <c r="AH38" i="8"/>
  <c r="CT38" i="8" l="1"/>
  <c r="BN38" i="8"/>
  <c r="DZ38" i="8" s="1"/>
  <c r="B40" i="8"/>
  <c r="AH39" i="8"/>
  <c r="CT39" i="8" l="1"/>
  <c r="BN39" i="8"/>
  <c r="DZ39" i="8" s="1"/>
  <c r="B41" i="8"/>
  <c r="AH40" i="8"/>
  <c r="CT40" i="8" l="1"/>
  <c r="BN40" i="8"/>
  <c r="DZ40" i="8" s="1"/>
  <c r="B42" i="8"/>
  <c r="AH41" i="8"/>
  <c r="CT41" i="8" l="1"/>
  <c r="BN41" i="8"/>
  <c r="DZ41" i="8" s="1"/>
  <c r="B43" i="8"/>
  <c r="AH42" i="8"/>
  <c r="CT42" i="8" l="1"/>
  <c r="BN42" i="8"/>
  <c r="DZ42" i="8" s="1"/>
  <c r="B44" i="8"/>
  <c r="AH43" i="8"/>
  <c r="CT43" i="8" l="1"/>
  <c r="BN43" i="8"/>
  <c r="DZ43" i="8" s="1"/>
  <c r="B45" i="8"/>
  <c r="AH44" i="8"/>
  <c r="CT44" i="8" l="1"/>
  <c r="BN44" i="8"/>
  <c r="DZ44" i="8" s="1"/>
  <c r="B46" i="8"/>
  <c r="AH45" i="8"/>
  <c r="CT45" i="8" l="1"/>
  <c r="BN45" i="8"/>
  <c r="DZ45" i="8" s="1"/>
  <c r="B47" i="8"/>
  <c r="AH46" i="8"/>
  <c r="CT46" i="8" l="1"/>
  <c r="BN46" i="8"/>
  <c r="DZ46" i="8" s="1"/>
  <c r="B48" i="8"/>
  <c r="AH47" i="8"/>
  <c r="CT47" i="8" l="1"/>
  <c r="BN47" i="8"/>
  <c r="DZ47" i="8" s="1"/>
  <c r="B49" i="8"/>
  <c r="AH48" i="8"/>
  <c r="CT48" i="8" l="1"/>
  <c r="BN48" i="8"/>
  <c r="DZ48" i="8" s="1"/>
  <c r="B50" i="8"/>
  <c r="AH49" i="8"/>
  <c r="CT49" i="8" l="1"/>
  <c r="BN49" i="8"/>
  <c r="DZ49" i="8" s="1"/>
  <c r="B51" i="8"/>
  <c r="AH50" i="8"/>
  <c r="CT50" i="8" l="1"/>
  <c r="BN50" i="8"/>
  <c r="DZ50" i="8" s="1"/>
  <c r="B52" i="8"/>
  <c r="AH51" i="8"/>
  <c r="CT51" i="8" l="1"/>
  <c r="BN51" i="8"/>
  <c r="DZ51" i="8" s="1"/>
  <c r="B53" i="8"/>
  <c r="AH52" i="8"/>
  <c r="CT52" i="8" l="1"/>
  <c r="BN52" i="8"/>
  <c r="DZ52" i="8" s="1"/>
  <c r="B54" i="8"/>
  <c r="AH53" i="8"/>
  <c r="CT53" i="8" l="1"/>
  <c r="BN53" i="8"/>
  <c r="DZ53" i="8" s="1"/>
  <c r="B55" i="8"/>
  <c r="AH54" i="8"/>
  <c r="CT54" i="8" l="1"/>
  <c r="BN54" i="8"/>
  <c r="DZ54" i="8" s="1"/>
  <c r="B56" i="8"/>
  <c r="AH55" i="8"/>
  <c r="CT55" i="8" l="1"/>
  <c r="BN55" i="8"/>
  <c r="DZ55" i="8" s="1"/>
  <c r="B57" i="8"/>
  <c r="AH56" i="8"/>
  <c r="CT56" i="8" l="1"/>
  <c r="BN56" i="8"/>
  <c r="DZ56" i="8" s="1"/>
  <c r="B58" i="8"/>
  <c r="AH57" i="8"/>
  <c r="CT57" i="8" l="1"/>
  <c r="BN57" i="8"/>
  <c r="DZ57" i="8" s="1"/>
  <c r="B59" i="8"/>
  <c r="AH58" i="8"/>
  <c r="CT58" i="8" l="1"/>
  <c r="BN58" i="8"/>
  <c r="DZ58" i="8" s="1"/>
  <c r="B60" i="8"/>
  <c r="AH59" i="8"/>
  <c r="CT59" i="8" l="1"/>
  <c r="BN59" i="8"/>
  <c r="DZ59" i="8" s="1"/>
  <c r="B61" i="8"/>
  <c r="AH60" i="8"/>
  <c r="CT60" i="8" l="1"/>
  <c r="BN60" i="8"/>
  <c r="DZ60" i="8" s="1"/>
  <c r="B62" i="8"/>
  <c r="AH61" i="8"/>
  <c r="CT61" i="8" l="1"/>
  <c r="BN61" i="8"/>
  <c r="DZ61" i="8" s="1"/>
  <c r="B63" i="8"/>
  <c r="AH62" i="8"/>
  <c r="CT62" i="8" l="1"/>
  <c r="BN62" i="8"/>
  <c r="DZ62" i="8" s="1"/>
  <c r="B64" i="8"/>
  <c r="AH63" i="8"/>
  <c r="CT63" i="8" l="1"/>
  <c r="BN63" i="8"/>
  <c r="DZ63" i="8" s="1"/>
  <c r="B65" i="8"/>
  <c r="AH64" i="8"/>
  <c r="CT64" i="8" l="1"/>
  <c r="BN64" i="8"/>
  <c r="DZ64" i="8" s="1"/>
  <c r="B66" i="8"/>
  <c r="AH65" i="8"/>
  <c r="CT65" i="8" l="1"/>
  <c r="BN65" i="8"/>
  <c r="DZ65" i="8" s="1"/>
  <c r="B67" i="8"/>
  <c r="AH66" i="8"/>
  <c r="CT66" i="8" l="1"/>
  <c r="BN66" i="8"/>
  <c r="DZ66" i="8" s="1"/>
  <c r="B68" i="8"/>
  <c r="AH67" i="8"/>
  <c r="CT67" i="8" l="1"/>
  <c r="BN67" i="8"/>
  <c r="DZ67" i="8" s="1"/>
  <c r="B69" i="8"/>
  <c r="AH68" i="8"/>
  <c r="CT68" i="8" l="1"/>
  <c r="BN68" i="8"/>
  <c r="DZ68" i="8" s="1"/>
  <c r="B70" i="8"/>
  <c r="AH69" i="8"/>
  <c r="CT69" i="8" l="1"/>
  <c r="BN69" i="8"/>
  <c r="DZ69" i="8" s="1"/>
  <c r="B71" i="8"/>
  <c r="AH70" i="8"/>
  <c r="CT70" i="8" l="1"/>
  <c r="BN70" i="8"/>
  <c r="DZ70" i="8" s="1"/>
  <c r="B72" i="8"/>
  <c r="AH71" i="8"/>
  <c r="CT71" i="8" l="1"/>
  <c r="BN71" i="8"/>
  <c r="DZ71" i="8" s="1"/>
  <c r="B73" i="8"/>
  <c r="AH72" i="8"/>
  <c r="CT72" i="8" l="1"/>
  <c r="BN72" i="8"/>
  <c r="DZ72" i="8" s="1"/>
  <c r="B74" i="8"/>
  <c r="AH73" i="8"/>
  <c r="CT73" i="8" l="1"/>
  <c r="BN73" i="8"/>
  <c r="DZ73" i="8" s="1"/>
  <c r="B75" i="8"/>
  <c r="AH74" i="8"/>
  <c r="CT74" i="8" l="1"/>
  <c r="BN74" i="8"/>
  <c r="DZ74" i="8" s="1"/>
  <c r="B76" i="8"/>
  <c r="AH75" i="8"/>
  <c r="CT75" i="8" l="1"/>
  <c r="BN75" i="8"/>
  <c r="DZ75" i="8" s="1"/>
  <c r="B77" i="8"/>
  <c r="AH76" i="8"/>
  <c r="CT76" i="8" l="1"/>
  <c r="BN76" i="8"/>
  <c r="DZ76" i="8" s="1"/>
  <c r="B78" i="8"/>
  <c r="AH77" i="8"/>
  <c r="CT77" i="8" l="1"/>
  <c r="BN77" i="8"/>
  <c r="DZ77" i="8" s="1"/>
  <c r="B79" i="8"/>
  <c r="AH78" i="8"/>
  <c r="CT78" i="8" l="1"/>
  <c r="BN78" i="8"/>
  <c r="DZ78" i="8" s="1"/>
  <c r="B80" i="8"/>
  <c r="AH79" i="8"/>
  <c r="CT79" i="8" l="1"/>
  <c r="BN79" i="8"/>
  <c r="DZ79" i="8" s="1"/>
  <c r="B81" i="8"/>
  <c r="AH80" i="8"/>
  <c r="CT80" i="8" l="1"/>
  <c r="BN80" i="8"/>
  <c r="DZ80" i="8" s="1"/>
  <c r="B82" i="8"/>
  <c r="AH81" i="8"/>
  <c r="CT81" i="8" l="1"/>
  <c r="BN81" i="8"/>
  <c r="DZ81" i="8" s="1"/>
  <c r="B83" i="8"/>
  <c r="AH82" i="8"/>
  <c r="CT82" i="8" l="1"/>
  <c r="BN82" i="8"/>
  <c r="DZ82" i="8" s="1"/>
  <c r="B84" i="8"/>
  <c r="AH83" i="8"/>
  <c r="CT83" i="8" l="1"/>
  <c r="BN83" i="8"/>
  <c r="DZ83" i="8" s="1"/>
  <c r="B85" i="8"/>
  <c r="AH84" i="8"/>
  <c r="CT84" i="8" l="1"/>
  <c r="BN84" i="8"/>
  <c r="DZ84" i="8" s="1"/>
  <c r="B86" i="8"/>
  <c r="AH85" i="8"/>
  <c r="CT85" i="8" l="1"/>
  <c r="BN85" i="8"/>
  <c r="DZ85" i="8" s="1"/>
  <c r="B87" i="8"/>
  <c r="AH86" i="8"/>
  <c r="CT86" i="8" l="1"/>
  <c r="BN86" i="8"/>
  <c r="DZ86" i="8" s="1"/>
  <c r="B88" i="8"/>
  <c r="AH87" i="8"/>
  <c r="CT87" i="8" l="1"/>
  <c r="BN87" i="8"/>
  <c r="DZ87" i="8" s="1"/>
  <c r="B89" i="8"/>
  <c r="AH88" i="8"/>
  <c r="CT88" i="8" l="1"/>
  <c r="BN88" i="8"/>
  <c r="DZ88" i="8" s="1"/>
  <c r="B90" i="8"/>
  <c r="AH89" i="8"/>
  <c r="CT89" i="8" l="1"/>
  <c r="BN89" i="8"/>
  <c r="DZ89" i="8" s="1"/>
  <c r="B91" i="8"/>
  <c r="AH90" i="8"/>
  <c r="CT90" i="8" l="1"/>
  <c r="BN90" i="8"/>
  <c r="DZ90" i="8" s="1"/>
  <c r="B92" i="8"/>
  <c r="AH91" i="8"/>
  <c r="CT91" i="8" l="1"/>
  <c r="BN91" i="8"/>
  <c r="DZ91" i="8" s="1"/>
  <c r="B93" i="8"/>
  <c r="AH92" i="8"/>
  <c r="CT92" i="8" l="1"/>
  <c r="BN92" i="8"/>
  <c r="DZ92" i="8" s="1"/>
  <c r="B94" i="8"/>
  <c r="AH93" i="8"/>
  <c r="CT93" i="8" l="1"/>
  <c r="BN93" i="8"/>
  <c r="DZ93" i="8" s="1"/>
  <c r="B95" i="8"/>
  <c r="AH94" i="8"/>
  <c r="CT94" i="8" l="1"/>
  <c r="BN94" i="8"/>
  <c r="DZ94" i="8" s="1"/>
  <c r="B96" i="8"/>
  <c r="AH95" i="8"/>
  <c r="CT95" i="8" l="1"/>
  <c r="BN95" i="8"/>
  <c r="DZ95" i="8" s="1"/>
  <c r="B97" i="8"/>
  <c r="AH96" i="8"/>
  <c r="CT96" i="8" l="1"/>
  <c r="BN96" i="8"/>
  <c r="DZ96" i="8" s="1"/>
  <c r="B98" i="8"/>
  <c r="AH97" i="8"/>
  <c r="CT97" i="8" l="1"/>
  <c r="BN97" i="8"/>
  <c r="DZ97" i="8" s="1"/>
  <c r="B99" i="8"/>
  <c r="AH98" i="8"/>
  <c r="CT98" i="8" l="1"/>
  <c r="BN98" i="8"/>
  <c r="DZ98" i="8" s="1"/>
  <c r="B100" i="8"/>
  <c r="AH99" i="8"/>
  <c r="CT99" i="8" l="1"/>
  <c r="BN99" i="8"/>
  <c r="DZ99" i="8" s="1"/>
  <c r="B101" i="8"/>
  <c r="AH100" i="8"/>
  <c r="CT100" i="8" l="1"/>
  <c r="BN100" i="8"/>
  <c r="DZ100" i="8" s="1"/>
  <c r="B102" i="8"/>
  <c r="AH102" i="8" s="1"/>
  <c r="AH101" i="8"/>
  <c r="CT101" i="8" l="1"/>
  <c r="BN101" i="8"/>
  <c r="DZ101" i="8" s="1"/>
  <c r="CT102" i="8"/>
  <c r="BN102" i="8"/>
  <c r="DZ10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<sst xmlns="http://schemas.openxmlformats.org/spreadsheetml/2006/main" count="163" uniqueCount="115">
  <si>
    <t>id</t>
  </si>
  <si>
    <t>(y-mean_pop)^2</t>
  </si>
  <si>
    <t>(y-mean_est_n)^2</t>
  </si>
  <si>
    <t>sample size</t>
  </si>
  <si>
    <t>head</t>
  </si>
  <si>
    <t>tail</t>
  </si>
  <si>
    <t>H0: My coin is no different from a normal coint, i. e. p(tail) = 0,5</t>
  </si>
  <si>
    <t>p(tail)</t>
  </si>
  <si>
    <t># of heads</t>
  </si>
  <si>
    <t># of tails</t>
  </si>
  <si>
    <t>1 - p(tail)</t>
  </si>
  <si>
    <t>Min</t>
  </si>
  <si>
    <t>p-value</t>
  </si>
  <si>
    <t>hht</t>
  </si>
  <si>
    <t>htt</t>
  </si>
  <si>
    <t>hth</t>
  </si>
  <si>
    <t>hhh</t>
  </si>
  <si>
    <t>ttt</t>
  </si>
  <si>
    <t>tth</t>
  </si>
  <si>
    <t>tht</t>
  </si>
  <si>
    <t>3t</t>
  </si>
  <si>
    <t>thh</t>
  </si>
  <si>
    <t>2t1h</t>
  </si>
  <si>
    <t>1t2h</t>
  </si>
  <si>
    <t>3h</t>
  </si>
  <si>
    <t>zastoupení</t>
  </si>
  <si>
    <t>Pst</t>
  </si>
  <si>
    <t>height</t>
  </si>
  <si>
    <t>mu</t>
  </si>
  <si>
    <t>s</t>
  </si>
  <si>
    <t>randnum</t>
  </si>
  <si>
    <t>vzdalenost</t>
  </si>
  <si>
    <t>výška</t>
  </si>
  <si>
    <t>vpravo</t>
  </si>
  <si>
    <t>vlevo</t>
  </si>
  <si>
    <t>Dan</t>
  </si>
  <si>
    <t>Ondra</t>
  </si>
  <si>
    <t>Vitek</t>
  </si>
  <si>
    <t>H0: Výška osoby pochází z N(m,s), kde N(m,s) je rozdělení výšky brazilských žen.</t>
  </si>
  <si>
    <t>alfa</t>
  </si>
  <si>
    <t>závěr</t>
  </si>
  <si>
    <t>dolní mez</t>
  </si>
  <si>
    <t>horní mez</t>
  </si>
  <si>
    <t>pravděpodobnost mého intervalu</t>
  </si>
  <si>
    <t>proč nesedí na SQ?</t>
  </si>
  <si>
    <t>P hodnota intervalu v normálním rozdělení.</t>
  </si>
  <si>
    <t>H0: Výška osoby (tentokrát nikoli číslo, ale interval) pochází z normálního rozdělení s danými parametry</t>
  </si>
  <si>
    <t>(tohle jen tak pro ilustraci jak to rozdělení asi vypadá)</t>
  </si>
  <si>
    <t>y_rand</t>
  </si>
  <si>
    <t>pop</t>
  </si>
  <si>
    <t>est</t>
  </si>
  <si>
    <t>odchylka</t>
  </si>
  <si>
    <t>mean</t>
  </si>
  <si>
    <t>variance</t>
  </si>
  <si>
    <t>kontrola</t>
  </si>
  <si>
    <t>c_pomoc</t>
  </si>
  <si>
    <t>d_pomoc</t>
  </si>
  <si>
    <t>e_pomoc</t>
  </si>
  <si>
    <t>pop_mean</t>
  </si>
  <si>
    <t>pop_variance</t>
  </si>
  <si>
    <t>est_mean</t>
  </si>
  <si>
    <t>est_variance</t>
  </si>
  <si>
    <t>A) COIN FLIP</t>
  </si>
  <si>
    <t>B) BRAZILIAN WOMEN 1</t>
  </si>
  <si>
    <t>B) BRAZILIAN WOMEN 2</t>
  </si>
  <si>
    <t>Days</t>
  </si>
  <si>
    <t>x</t>
  </si>
  <si>
    <t>* rozdělení: mu jsme odhadli z SQ, sigmu jsme vyjádřili řešitelem</t>
  </si>
  <si>
    <t xml:space="preserve"> = počet dní, za kolik se člověk uzdravil</t>
  </si>
  <si>
    <t>H0:</t>
  </si>
  <si>
    <t>alfa:</t>
  </si>
  <si>
    <t>the new drug has no effect (either positive or negative)</t>
  </si>
  <si>
    <t>the new drug does not have positive effect</t>
  </si>
  <si>
    <t>p-value:</t>
  </si>
  <si>
    <t>result:</t>
  </si>
  <si>
    <t>x:</t>
  </si>
  <si>
    <t>A) two-tailed p-value 1</t>
  </si>
  <si>
    <t>A) two-tailed p-value 2</t>
  </si>
  <si>
    <t>B) one-tailed p-value 2</t>
  </si>
  <si>
    <t>B) one-tailed p-value 1</t>
  </si>
  <si>
    <t>We are testing what effect has our "superdrug" on peaple with some specific illness.</t>
  </si>
  <si>
    <t>f(x)</t>
  </si>
  <si>
    <t>DF</t>
  </si>
  <si>
    <t>A) Dynamický soubor</t>
  </si>
  <si>
    <t>B) Statický soubor</t>
  </si>
  <si>
    <t>počet testů</t>
  </si>
  <si>
    <t>velikost výběru</t>
  </si>
  <si>
    <t>(1 - 30)</t>
  </si>
  <si>
    <t>(2 - 100)</t>
  </si>
  <si>
    <t>days</t>
  </si>
  <si>
    <t>posloupnost</t>
  </si>
  <si>
    <t>id lidí 1</t>
  </si>
  <si>
    <t>id lidí 2</t>
  </si>
  <si>
    <t>dny 1</t>
  </si>
  <si>
    <t>dny 2</t>
  </si>
  <si>
    <t>F</t>
  </si>
  <si>
    <r>
      <t>x̄</t>
    </r>
    <r>
      <rPr>
        <b/>
        <vertAlign val="subscript"/>
        <sz val="11"/>
        <color rgb="FF001D35"/>
        <rFont val="Calibri"/>
        <family val="2"/>
        <charset val="238"/>
        <scheme val="minor"/>
      </rPr>
      <t>1</t>
    </r>
  </si>
  <si>
    <r>
      <t>x̄</t>
    </r>
    <r>
      <rPr>
        <b/>
        <vertAlign val="subscript"/>
        <sz val="14"/>
        <color rgb="FF001D35"/>
        <rFont val="Arial"/>
        <family val="2"/>
        <charset val="238"/>
      </rPr>
      <t>2</t>
    </r>
  </si>
  <si>
    <r>
      <t>s</t>
    </r>
    <r>
      <rPr>
        <b/>
        <vertAlign val="subscript"/>
        <sz val="11"/>
        <color theme="1"/>
        <rFont val="Calibri"/>
        <family val="2"/>
        <charset val="238"/>
        <scheme val="minor"/>
      </rPr>
      <t>1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</si>
  <si>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r>
      <t>s</t>
    </r>
    <r>
      <rPr>
        <b/>
        <vertAlign val="subscript"/>
        <sz val="11"/>
        <color theme="1"/>
        <rFont val="Calibri"/>
        <family val="2"/>
        <charset val="238"/>
        <scheme val="minor"/>
      </rPr>
      <t>2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</si>
  <si>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t>F.TEST()</t>
  </si>
  <si>
    <t>F1</t>
  </si>
  <si>
    <t>F2</t>
  </si>
  <si>
    <t>zamítáme</t>
  </si>
  <si>
    <t>nezamítáme</t>
  </si>
  <si>
    <t>výsledek</t>
  </si>
  <si>
    <t>celkem</t>
  </si>
  <si>
    <t>false positives</t>
  </si>
  <si>
    <t xml:space="preserve"> … počet dní do vyléčení</t>
  </si>
  <si>
    <t>rozptyly</t>
  </si>
  <si>
    <t>H0: DX = DY</t>
  </si>
  <si>
    <t>t_normal</t>
  </si>
  <si>
    <t>t_2t</t>
  </si>
  <si>
    <t>T shod roz</t>
  </si>
  <si>
    <t>T neshod roz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</si>
</sst>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0.000"/>
    <numFmt numFmtId="167" formatCode="0.0E+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2" tint="-9.9978637043366805E-2"/>
      <name val="Calibri"/>
      <family val="2"/>
      <scheme val="minor"/>
    </font>
    <font>
      <b/>
      <sz val="11"/>
      <color theme="2" tint="-9.9978637043366805E-2"/>
      <name val="Calibri"/>
      <family val="2"/>
      <scheme val="minor"/>
    </font>
    <font>
      <sz val="11"/>
      <name val="Calibri"/>
      <family val="2"/>
      <scheme val="minor"/>
    </font>
    <font>
      <sz val="11"/>
      <color rgb="FF474747"/>
      <name val="Arial"/>
      <family val="2"/>
      <charset val="238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36"/>
      <color theme="1"/>
      <name val="Calibri"/>
      <family val="2"/>
      <charset val="238"/>
      <scheme val="minor"/>
    </font>
    <font>
      <sz val="14"/>
      <color rgb="FF001D35"/>
      <name val="Arial"/>
      <family val="2"/>
      <charset val="238"/>
    </font>
    <font>
      <b/>
      <sz val="11"/>
      <color rgb="FF001D35"/>
      <name val="Calibri"/>
      <family val="2"/>
      <charset val="238"/>
      <scheme val="minor"/>
    </font>
    <font>
      <b/>
      <vertAlign val="subscript"/>
      <sz val="11"/>
      <color rgb="FF001D35"/>
      <name val="Calibri"/>
      <family val="2"/>
      <charset val="238"/>
      <scheme val="minor"/>
    </font>
    <font>
      <b/>
      <vertAlign val="subscript"/>
      <sz val="14"/>
      <color rgb="FF001D35"/>
      <name val="Arial"/>
      <family val="2"/>
      <charset val="238"/>
    </font>
    <font>
      <b/>
      <vertAlign val="subscript"/>
      <sz val="11"/>
      <color theme="1"/>
      <name val="Calibri"/>
      <family val="2"/>
      <charset val="238"/>
      <scheme val="minor"/>
    </font>
    <font>
      <b/>
      <vertAlign val="superscript"/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2" borderId="1" applyNumberFormat="0" applyFont="0" applyAlignment="0" applyProtection="0"/>
  </cellStyleXfs>
  <cellXfs count="35">
    <xf numFmtId="0" fontId="0" fillId="0" borderId="0" xfId="0"/>
    <xf numFmtId="0" fontId="3" fillId="0" borderId="0" xfId="0" applyFont="1"/>
    <xf numFmtId="0" fontId="2" fillId="0" borderId="0" xfId="0" applyFont="1"/>
    <xf numFmtId="164" fontId="3" fillId="0" borderId="0" xfId="1" applyNumberFormat="1" applyFont="1"/>
    <xf numFmtId="0" fontId="4" fillId="0" borderId="0" xfId="0" applyFont="1"/>
    <xf numFmtId="0" fontId="5" fillId="0" borderId="0" xfId="0" applyFont="1"/>
    <xf numFmtId="0" fontId="0" fillId="0" borderId="0" xfId="0" applyAlignment="1"/>
    <xf numFmtId="0" fontId="0" fillId="0" borderId="0" xfId="0" quotePrefix="1"/>
    <xf numFmtId="9" fontId="0" fillId="0" borderId="0" xfId="1" applyFont="1"/>
    <xf numFmtId="0" fontId="6" fillId="0" borderId="0" xfId="0" quotePrefix="1" applyFont="1"/>
    <xf numFmtId="0" fontId="0" fillId="3" borderId="0" xfId="0" applyFill="1"/>
    <xf numFmtId="0" fontId="0" fillId="2" borderId="1" xfId="2" applyFont="1"/>
    <xf numFmtId="0" fontId="0" fillId="0" borderId="0" xfId="0" applyFill="1"/>
    <xf numFmtId="0" fontId="2" fillId="0" borderId="0" xfId="0" applyFont="1" applyAlignment="1"/>
    <xf numFmtId="0" fontId="7" fillId="0" borderId="0" xfId="0" applyFont="1"/>
    <xf numFmtId="165" fontId="0" fillId="0" borderId="0" xfId="0" applyNumberFormat="1"/>
    <xf numFmtId="165" fontId="5" fillId="0" borderId="0" xfId="0" applyNumberFormat="1" applyFont="1"/>
    <xf numFmtId="0" fontId="3" fillId="0" borderId="0" xfId="1" applyNumberFormat="1" applyFont="1"/>
    <xf numFmtId="0" fontId="8" fillId="0" borderId="0" xfId="0" applyFont="1"/>
    <xf numFmtId="0" fontId="9" fillId="0" borderId="0" xfId="0" applyFon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0" fontId="2" fillId="0" borderId="2" xfId="0" applyFont="1" applyBorder="1"/>
    <xf numFmtId="0" fontId="0" fillId="0" borderId="2" xfId="0" applyBorder="1"/>
    <xf numFmtId="0" fontId="10" fillId="0" borderId="0" xfId="0" applyFont="1"/>
    <xf numFmtId="164" fontId="0" fillId="4" borderId="0" xfId="1" applyNumberFormat="1" applyFont="1" applyFill="1"/>
    <xf numFmtId="0" fontId="0" fillId="0" borderId="3" xfId="0" applyBorder="1"/>
    <xf numFmtId="0" fontId="0" fillId="0" borderId="4" xfId="0" applyBorder="1"/>
    <xf numFmtId="0" fontId="2" fillId="0" borderId="5" xfId="0" applyFont="1" applyBorder="1"/>
    <xf numFmtId="0" fontId="11" fillId="0" borderId="6" xfId="0" applyFont="1" applyBorder="1"/>
    <xf numFmtId="0" fontId="2" fillId="0" borderId="6" xfId="0" applyFont="1" applyBorder="1" applyAlignment="1"/>
    <xf numFmtId="0" fontId="2" fillId="0" borderId="5" xfId="0" applyFont="1" applyBorder="1" applyAlignment="1"/>
    <xf numFmtId="0" fontId="2" fillId="0" borderId="7" xfId="0" applyFont="1" applyBorder="1" applyAlignment="1"/>
    <xf numFmtId="0" fontId="2" fillId="0" borderId="0" xfId="0" applyFont="1" applyFill="1" applyBorder="1" applyAlignment="1"/>
  </cellXfs>
  <cellStyles count="3">
    <cellStyle name="Normální" xfId="0" builtinId="0"/>
    <cellStyle name="Poznámka" xfId="2" builtinId="10"/>
    <cellStyle name="Procenta" xfId="1" builtinId="5"/>
  </cellStyles>
  <dxfs count="3">
    <dxf>
      <fill>
        <patternFill>
          <bgColor theme="9" tint="0.79998168889431442"/>
        </patternFill>
      </fill>
    </dxf>
    <dxf>
      <numFmt numFmtId="167" formatCode="0.0E+00"/>
    </dxf>
    <dxf>
      <numFmt numFmtId="167" formatCode="0.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Population</a:t>
            </a:r>
            <a:r>
              <a:rPr lang="cs-CZ" baseline="0"/>
              <a:t> vs estimated variance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pop_est_params!$T$3</c:f>
              <c:strCache>
                <c:ptCount val="1"/>
                <c:pt idx="0">
                  <c:v>pop_variance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pop_est_params!$T$4:$T$103</c:f>
              <c:numCache>
                <c:formatCode>0.0</c:formatCode>
                <c:ptCount val="100"/>
                <c:pt idx="0">
                  <c:v>305.2971</c:v>
                </c:pt>
                <c:pt idx="1">
                  <c:v>305.2971</c:v>
                </c:pt>
                <c:pt idx="2">
                  <c:v>305.2971</c:v>
                </c:pt>
                <c:pt idx="3">
                  <c:v>305.2971</c:v>
                </c:pt>
                <c:pt idx="4">
                  <c:v>305.2971</c:v>
                </c:pt>
                <c:pt idx="5">
                  <c:v>305.2971</c:v>
                </c:pt>
                <c:pt idx="6">
                  <c:v>305.2971</c:v>
                </c:pt>
                <c:pt idx="7">
                  <c:v>305.2971</c:v>
                </c:pt>
                <c:pt idx="8">
                  <c:v>305.2971</c:v>
                </c:pt>
                <c:pt idx="9">
                  <c:v>305.2971</c:v>
                </c:pt>
                <c:pt idx="10">
                  <c:v>305.2971</c:v>
                </c:pt>
                <c:pt idx="11">
                  <c:v>305.2971</c:v>
                </c:pt>
                <c:pt idx="12">
                  <c:v>305.2971</c:v>
                </c:pt>
                <c:pt idx="13">
                  <c:v>305.2971</c:v>
                </c:pt>
                <c:pt idx="14">
                  <c:v>305.2971</c:v>
                </c:pt>
                <c:pt idx="15">
                  <c:v>305.2971</c:v>
                </c:pt>
                <c:pt idx="16">
                  <c:v>305.2971</c:v>
                </c:pt>
                <c:pt idx="17">
                  <c:v>305.2971</c:v>
                </c:pt>
                <c:pt idx="18">
                  <c:v>305.2971</c:v>
                </c:pt>
                <c:pt idx="19">
                  <c:v>305.2971</c:v>
                </c:pt>
                <c:pt idx="20">
                  <c:v>305.2971</c:v>
                </c:pt>
                <c:pt idx="21">
                  <c:v>305.2971</c:v>
                </c:pt>
                <c:pt idx="22">
                  <c:v>305.2971</c:v>
                </c:pt>
                <c:pt idx="23">
                  <c:v>305.2971</c:v>
                </c:pt>
                <c:pt idx="24">
                  <c:v>305.2971</c:v>
                </c:pt>
                <c:pt idx="25">
                  <c:v>305.2971</c:v>
                </c:pt>
                <c:pt idx="26">
                  <c:v>305.2971</c:v>
                </c:pt>
                <c:pt idx="27">
                  <c:v>305.2971</c:v>
                </c:pt>
                <c:pt idx="28">
                  <c:v>305.2971</c:v>
                </c:pt>
                <c:pt idx="29">
                  <c:v>305.2971</c:v>
                </c:pt>
                <c:pt idx="30">
                  <c:v>305.2971</c:v>
                </c:pt>
                <c:pt idx="31">
                  <c:v>305.2971</c:v>
                </c:pt>
                <c:pt idx="32">
                  <c:v>305.2971</c:v>
                </c:pt>
                <c:pt idx="33">
                  <c:v>305.2971</c:v>
                </c:pt>
                <c:pt idx="34">
                  <c:v>305.2971</c:v>
                </c:pt>
                <c:pt idx="35">
                  <c:v>305.2971</c:v>
                </c:pt>
                <c:pt idx="36">
                  <c:v>305.2971</c:v>
                </c:pt>
                <c:pt idx="37">
                  <c:v>305.2971</c:v>
                </c:pt>
                <c:pt idx="38">
                  <c:v>305.2971</c:v>
                </c:pt>
                <c:pt idx="39">
                  <c:v>305.2971</c:v>
                </c:pt>
                <c:pt idx="40">
                  <c:v>305.2971</c:v>
                </c:pt>
                <c:pt idx="41">
                  <c:v>305.2971</c:v>
                </c:pt>
                <c:pt idx="42">
                  <c:v>305.2971</c:v>
                </c:pt>
                <c:pt idx="43">
                  <c:v>305.2971</c:v>
                </c:pt>
                <c:pt idx="44">
                  <c:v>305.2971</c:v>
                </c:pt>
                <c:pt idx="45">
                  <c:v>305.2971</c:v>
                </c:pt>
                <c:pt idx="46">
                  <c:v>305.2971</c:v>
                </c:pt>
                <c:pt idx="47">
                  <c:v>305.2971</c:v>
                </c:pt>
                <c:pt idx="48">
                  <c:v>305.2971</c:v>
                </c:pt>
                <c:pt idx="49">
                  <c:v>305.2971</c:v>
                </c:pt>
                <c:pt idx="50">
                  <c:v>305.2971</c:v>
                </c:pt>
                <c:pt idx="51">
                  <c:v>305.2971</c:v>
                </c:pt>
                <c:pt idx="52">
                  <c:v>305.2971</c:v>
                </c:pt>
                <c:pt idx="53">
                  <c:v>305.2971</c:v>
                </c:pt>
                <c:pt idx="54">
                  <c:v>305.2971</c:v>
                </c:pt>
                <c:pt idx="55">
                  <c:v>305.2971</c:v>
                </c:pt>
                <c:pt idx="56">
                  <c:v>305.2971</c:v>
                </c:pt>
                <c:pt idx="57">
                  <c:v>305.2971</c:v>
                </c:pt>
                <c:pt idx="58">
                  <c:v>305.2971</c:v>
                </c:pt>
                <c:pt idx="59">
                  <c:v>305.2971</c:v>
                </c:pt>
                <c:pt idx="60">
                  <c:v>305.2971</c:v>
                </c:pt>
                <c:pt idx="61">
                  <c:v>305.2971</c:v>
                </c:pt>
                <c:pt idx="62">
                  <c:v>305.2971</c:v>
                </c:pt>
                <c:pt idx="63">
                  <c:v>305.2971</c:v>
                </c:pt>
                <c:pt idx="64">
                  <c:v>305.2971</c:v>
                </c:pt>
                <c:pt idx="65">
                  <c:v>305.2971</c:v>
                </c:pt>
                <c:pt idx="66">
                  <c:v>305.2971</c:v>
                </c:pt>
                <c:pt idx="67">
                  <c:v>305.2971</c:v>
                </c:pt>
                <c:pt idx="68">
                  <c:v>305.2971</c:v>
                </c:pt>
                <c:pt idx="69">
                  <c:v>305.2971</c:v>
                </c:pt>
                <c:pt idx="70">
                  <c:v>305.2971</c:v>
                </c:pt>
                <c:pt idx="71">
                  <c:v>305.2971</c:v>
                </c:pt>
                <c:pt idx="72">
                  <c:v>305.2971</c:v>
                </c:pt>
                <c:pt idx="73">
                  <c:v>305.2971</c:v>
                </c:pt>
                <c:pt idx="74">
                  <c:v>305.2971</c:v>
                </c:pt>
                <c:pt idx="75">
                  <c:v>305.2971</c:v>
                </c:pt>
                <c:pt idx="76">
                  <c:v>305.2971</c:v>
                </c:pt>
                <c:pt idx="77">
                  <c:v>305.2971</c:v>
                </c:pt>
                <c:pt idx="78">
                  <c:v>305.2971</c:v>
                </c:pt>
                <c:pt idx="79">
                  <c:v>305.2971</c:v>
                </c:pt>
                <c:pt idx="80">
                  <c:v>305.2971</c:v>
                </c:pt>
                <c:pt idx="81">
                  <c:v>305.2971</c:v>
                </c:pt>
                <c:pt idx="82">
                  <c:v>305.2971</c:v>
                </c:pt>
                <c:pt idx="83">
                  <c:v>305.2971</c:v>
                </c:pt>
                <c:pt idx="84">
                  <c:v>305.2971</c:v>
                </c:pt>
                <c:pt idx="85">
                  <c:v>305.2971</c:v>
                </c:pt>
                <c:pt idx="86">
                  <c:v>305.2971</c:v>
                </c:pt>
                <c:pt idx="87">
                  <c:v>305.2971</c:v>
                </c:pt>
                <c:pt idx="88">
                  <c:v>305.2971</c:v>
                </c:pt>
                <c:pt idx="89">
                  <c:v>305.2971</c:v>
                </c:pt>
                <c:pt idx="90">
                  <c:v>305.2971</c:v>
                </c:pt>
                <c:pt idx="91">
                  <c:v>305.2971</c:v>
                </c:pt>
                <c:pt idx="92">
                  <c:v>305.2971</c:v>
                </c:pt>
                <c:pt idx="93">
                  <c:v>305.2971</c:v>
                </c:pt>
                <c:pt idx="94">
                  <c:v>305.2971</c:v>
                </c:pt>
                <c:pt idx="95">
                  <c:v>305.2971</c:v>
                </c:pt>
                <c:pt idx="96">
                  <c:v>305.2971</c:v>
                </c:pt>
                <c:pt idx="97">
                  <c:v>305.2971</c:v>
                </c:pt>
                <c:pt idx="98">
                  <c:v>305.2971</c:v>
                </c:pt>
                <c:pt idx="99">
                  <c:v>305.2971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8-4250-9617-B971E372CFAA}"/>
            </c:ext>
          </c:extLst>
        </c:ser>
        <c:ser>
          <c:idx val="3"/>
          <c:order val="1"/>
          <c:tx>
            <c:strRef>
              <c:f>pop_est_params!$V$3</c:f>
              <c:strCache>
                <c:ptCount val="1"/>
                <c:pt idx="0">
                  <c:v>est_variance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pop_est_params!$V$4:$V$103</c:f>
              <c:numCache>
                <c:formatCode>0.0</c:formatCode>
                <c:ptCount val="100"/>
                <c:pt idx="1">
                  <c:v>12.5</c:v>
                </c:pt>
                <c:pt idx="2">
                  <c:v>97</c:v>
                </c:pt>
                <c:pt idx="3">
                  <c:v>73.666666666666671</c:v>
                </c:pt>
                <c:pt idx="4">
                  <c:v>293.29999999999995</c:v>
                </c:pt>
                <c:pt idx="5">
                  <c:v>235.76666666666665</c:v>
                </c:pt>
                <c:pt idx="6">
                  <c:v>286.95238095238096</c:v>
                </c:pt>
                <c:pt idx="7">
                  <c:v>276.26785714285717</c:v>
                </c:pt>
                <c:pt idx="8">
                  <c:v>284.52777777777771</c:v>
                </c:pt>
                <c:pt idx="9">
                  <c:v>254.88888888888889</c:v>
                </c:pt>
                <c:pt idx="10">
                  <c:v>273.39999999999998</c:v>
                </c:pt>
                <c:pt idx="11">
                  <c:v>328.62878787878782</c:v>
                </c:pt>
                <c:pt idx="12">
                  <c:v>333.83333333333331</c:v>
                </c:pt>
                <c:pt idx="13">
                  <c:v>311.65384615384613</c:v>
                </c:pt>
                <c:pt idx="14">
                  <c:v>299.80952380952385</c:v>
                </c:pt>
                <c:pt idx="15">
                  <c:v>334.82916666666665</c:v>
                </c:pt>
                <c:pt idx="16">
                  <c:v>314.09558823529414</c:v>
                </c:pt>
                <c:pt idx="17">
                  <c:v>299.8300653594772</c:v>
                </c:pt>
                <c:pt idx="18">
                  <c:v>283.17543859649123</c:v>
                </c:pt>
                <c:pt idx="19">
                  <c:v>270.20000000000005</c:v>
                </c:pt>
                <c:pt idx="20">
                  <c:v>305.14761904761906</c:v>
                </c:pt>
                <c:pt idx="21">
                  <c:v>290.87445887445892</c:v>
                </c:pt>
                <c:pt idx="22">
                  <c:v>294.57312252964419</c:v>
                </c:pt>
                <c:pt idx="23">
                  <c:v>286.92753623188406</c:v>
                </c:pt>
                <c:pt idx="24">
                  <c:v>277.32333333333327</c:v>
                </c:pt>
                <c:pt idx="25">
                  <c:v>267.78615384615381</c:v>
                </c:pt>
                <c:pt idx="26">
                  <c:v>286.76353276353274</c:v>
                </c:pt>
                <c:pt idx="27">
                  <c:v>277.92989417989418</c:v>
                </c:pt>
                <c:pt idx="28">
                  <c:v>284.96551724137925</c:v>
                </c:pt>
                <c:pt idx="29">
                  <c:v>293.6827586206897</c:v>
                </c:pt>
                <c:pt idx="30">
                  <c:v>291.94623655913978</c:v>
                </c:pt>
                <c:pt idx="31">
                  <c:v>291.25403225806451</c:v>
                </c:pt>
                <c:pt idx="32">
                  <c:v>292.17613636363643</c:v>
                </c:pt>
                <c:pt idx="33">
                  <c:v>286.48128342245991</c:v>
                </c:pt>
                <c:pt idx="34">
                  <c:v>295.99663865546222</c:v>
                </c:pt>
                <c:pt idx="35">
                  <c:v>287.69206349206354</c:v>
                </c:pt>
                <c:pt idx="36">
                  <c:v>286.00900900900899</c:v>
                </c:pt>
                <c:pt idx="37">
                  <c:v>284.30725462304417</c:v>
                </c:pt>
                <c:pt idx="38">
                  <c:v>285.37786774628887</c:v>
                </c:pt>
                <c:pt idx="39">
                  <c:v>287.85641025641024</c:v>
                </c:pt>
                <c:pt idx="40">
                  <c:v>285.93048780487811</c:v>
                </c:pt>
                <c:pt idx="41">
                  <c:v>293.06387921022065</c:v>
                </c:pt>
                <c:pt idx="42">
                  <c:v>302.74197120708749</c:v>
                </c:pt>
                <c:pt idx="43">
                  <c:v>296.09090909090912</c:v>
                </c:pt>
                <c:pt idx="44">
                  <c:v>301.16363636363627</c:v>
                </c:pt>
                <c:pt idx="45">
                  <c:v>299.71642512077307</c:v>
                </c:pt>
                <c:pt idx="46">
                  <c:v>294.85013876040705</c:v>
                </c:pt>
                <c:pt idx="47">
                  <c:v>288.97695035460987</c:v>
                </c:pt>
                <c:pt idx="48">
                  <c:v>286.03996598639441</c:v>
                </c:pt>
                <c:pt idx="49">
                  <c:v>280.28571428571428</c:v>
                </c:pt>
                <c:pt idx="50">
                  <c:v>277.50352941176482</c:v>
                </c:pt>
                <c:pt idx="51">
                  <c:v>273.53959276018094</c:v>
                </c:pt>
                <c:pt idx="52">
                  <c:v>288.09071117561689</c:v>
                </c:pt>
                <c:pt idx="53">
                  <c:v>283.15723270440247</c:v>
                </c:pt>
                <c:pt idx="54">
                  <c:v>278.59259259259261</c:v>
                </c:pt>
                <c:pt idx="55">
                  <c:v>282.17012987012993</c:v>
                </c:pt>
                <c:pt idx="56">
                  <c:v>278.36716791979956</c:v>
                </c:pt>
                <c:pt idx="57">
                  <c:v>274.80490018148811</c:v>
                </c:pt>
                <c:pt idx="58">
                  <c:v>271.97253068381065</c:v>
                </c:pt>
                <c:pt idx="59">
                  <c:v>280.03700564971751</c:v>
                </c:pt>
                <c:pt idx="60">
                  <c:v>276.14644808743162</c:v>
                </c:pt>
                <c:pt idx="61">
                  <c:v>279.2638815441565</c:v>
                </c:pt>
                <c:pt idx="62">
                  <c:v>289.60368663594471</c:v>
                </c:pt>
                <c:pt idx="63">
                  <c:v>294.84697420634922</c:v>
                </c:pt>
                <c:pt idx="64">
                  <c:v>295.96875</c:v>
                </c:pt>
                <c:pt idx="65">
                  <c:v>303.29417249417259</c:v>
                </c:pt>
                <c:pt idx="66">
                  <c:v>298.87381275440981</c:v>
                </c:pt>
                <c:pt idx="67">
                  <c:v>302.6222563652326</c:v>
                </c:pt>
                <c:pt idx="68">
                  <c:v>299.27408354646201</c:v>
                </c:pt>
                <c:pt idx="69">
                  <c:v>305.04037267080741</c:v>
                </c:pt>
                <c:pt idx="70">
                  <c:v>308.27283702213288</c:v>
                </c:pt>
                <c:pt idx="71">
                  <c:v>304.16588419405309</c:v>
                </c:pt>
                <c:pt idx="72">
                  <c:v>300.0601217656012</c:v>
                </c:pt>
                <c:pt idx="73">
                  <c:v>296.00907071455003</c:v>
                </c:pt>
                <c:pt idx="74">
                  <c:v>296.85657657657657</c:v>
                </c:pt>
                <c:pt idx="75">
                  <c:v>293.03210526315792</c:v>
                </c:pt>
                <c:pt idx="76">
                  <c:v>289.83937115516056</c:v>
                </c:pt>
                <c:pt idx="77">
                  <c:v>293.42790542790533</c:v>
                </c:pt>
                <c:pt idx="78">
                  <c:v>290.17786432976305</c:v>
                </c:pt>
                <c:pt idx="79">
                  <c:v>291.15047468354413</c:v>
                </c:pt>
                <c:pt idx="80">
                  <c:v>287.52253086419762</c:v>
                </c:pt>
                <c:pt idx="81">
                  <c:v>288.82685937970496</c:v>
                </c:pt>
                <c:pt idx="82">
                  <c:v>287.12518366147532</c:v>
                </c:pt>
                <c:pt idx="83">
                  <c:v>285.63324727481364</c:v>
                </c:pt>
                <c:pt idx="84">
                  <c:v>282.26694677871149</c:v>
                </c:pt>
                <c:pt idx="85">
                  <c:v>284.92859097127229</c:v>
                </c:pt>
                <c:pt idx="86">
                  <c:v>283.3881315156375</c:v>
                </c:pt>
                <c:pt idx="87">
                  <c:v>288.2464733542318</c:v>
                </c:pt>
                <c:pt idx="88">
                  <c:v>294.80183861082736</c:v>
                </c:pt>
                <c:pt idx="89">
                  <c:v>293.02421972534341</c:v>
                </c:pt>
                <c:pt idx="90">
                  <c:v>294.79047619047611</c:v>
                </c:pt>
                <c:pt idx="91">
                  <c:v>291.71273291925462</c:v>
                </c:pt>
                <c:pt idx="92">
                  <c:v>294.32187938288928</c:v>
                </c:pt>
                <c:pt idx="93">
                  <c:v>297.31777625257382</c:v>
                </c:pt>
                <c:pt idx="94">
                  <c:v>298.44636058230674</c:v>
                </c:pt>
                <c:pt idx="95">
                  <c:v>299.90778508771922</c:v>
                </c:pt>
                <c:pt idx="96">
                  <c:v>297.85588487972507</c:v>
                </c:pt>
                <c:pt idx="97">
                  <c:v>304.02577319587618</c:v>
                </c:pt>
                <c:pt idx="98">
                  <c:v>303.57905586477011</c:v>
                </c:pt>
                <c:pt idx="99">
                  <c:v>308.38090909090909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58-4250-9617-B971E372C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157856"/>
        <c:axId val="853159296"/>
      </c:lineChart>
      <c:catAx>
        <c:axId val="85315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53159296"/>
        <c:crosses val="autoZero"/>
        <c:auto val="1"/>
        <c:lblAlgn val="ctr"/>
        <c:lblOffset val="100"/>
        <c:noMultiLvlLbl val="0"/>
      </c:catAx>
      <c:valAx>
        <c:axId val="8531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5315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Population vs estimated</a:t>
            </a:r>
            <a:r>
              <a:rPr lang="cs-CZ" baseline="0"/>
              <a:t> mean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pop_est_params!$S$3</c:f>
              <c:strCache>
                <c:ptCount val="1"/>
                <c:pt idx="0">
                  <c:v>pop_mean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pop_est_params!$S$4:$S$103</c:f>
              <c:numCache>
                <c:formatCode>0.0</c:formatCode>
                <c:ptCount val="100"/>
                <c:pt idx="0">
                  <c:v>181.23</c:v>
                </c:pt>
                <c:pt idx="1">
                  <c:v>181.23</c:v>
                </c:pt>
                <c:pt idx="2">
                  <c:v>181.23</c:v>
                </c:pt>
                <c:pt idx="3">
                  <c:v>181.23</c:v>
                </c:pt>
                <c:pt idx="4">
                  <c:v>181.23</c:v>
                </c:pt>
                <c:pt idx="5">
                  <c:v>181.23</c:v>
                </c:pt>
                <c:pt idx="6">
                  <c:v>181.23</c:v>
                </c:pt>
                <c:pt idx="7">
                  <c:v>181.23</c:v>
                </c:pt>
                <c:pt idx="8">
                  <c:v>181.23</c:v>
                </c:pt>
                <c:pt idx="9">
                  <c:v>181.23</c:v>
                </c:pt>
                <c:pt idx="10">
                  <c:v>181.23</c:v>
                </c:pt>
                <c:pt idx="11">
                  <c:v>181.23</c:v>
                </c:pt>
                <c:pt idx="12">
                  <c:v>181.23</c:v>
                </c:pt>
                <c:pt idx="13">
                  <c:v>181.23</c:v>
                </c:pt>
                <c:pt idx="14">
                  <c:v>181.23</c:v>
                </c:pt>
                <c:pt idx="15">
                  <c:v>181.23</c:v>
                </c:pt>
                <c:pt idx="16">
                  <c:v>181.23</c:v>
                </c:pt>
                <c:pt idx="17">
                  <c:v>181.23</c:v>
                </c:pt>
                <c:pt idx="18">
                  <c:v>181.23</c:v>
                </c:pt>
                <c:pt idx="19">
                  <c:v>181.23</c:v>
                </c:pt>
                <c:pt idx="20">
                  <c:v>181.23</c:v>
                </c:pt>
                <c:pt idx="21">
                  <c:v>181.23</c:v>
                </c:pt>
                <c:pt idx="22">
                  <c:v>181.23</c:v>
                </c:pt>
                <c:pt idx="23">
                  <c:v>181.23</c:v>
                </c:pt>
                <c:pt idx="24">
                  <c:v>181.23</c:v>
                </c:pt>
                <c:pt idx="25">
                  <c:v>181.23</c:v>
                </c:pt>
                <c:pt idx="26">
                  <c:v>181.23</c:v>
                </c:pt>
                <c:pt idx="27">
                  <c:v>181.23</c:v>
                </c:pt>
                <c:pt idx="28">
                  <c:v>181.23</c:v>
                </c:pt>
                <c:pt idx="29">
                  <c:v>181.23</c:v>
                </c:pt>
                <c:pt idx="30">
                  <c:v>181.23</c:v>
                </c:pt>
                <c:pt idx="31">
                  <c:v>181.23</c:v>
                </c:pt>
                <c:pt idx="32">
                  <c:v>181.23</c:v>
                </c:pt>
                <c:pt idx="33">
                  <c:v>181.23</c:v>
                </c:pt>
                <c:pt idx="34">
                  <c:v>181.23</c:v>
                </c:pt>
                <c:pt idx="35">
                  <c:v>181.23</c:v>
                </c:pt>
                <c:pt idx="36">
                  <c:v>181.23</c:v>
                </c:pt>
                <c:pt idx="37">
                  <c:v>181.23</c:v>
                </c:pt>
                <c:pt idx="38">
                  <c:v>181.23</c:v>
                </c:pt>
                <c:pt idx="39">
                  <c:v>181.23</c:v>
                </c:pt>
                <c:pt idx="40">
                  <c:v>181.23</c:v>
                </c:pt>
                <c:pt idx="41">
                  <c:v>181.23</c:v>
                </c:pt>
                <c:pt idx="42">
                  <c:v>181.23</c:v>
                </c:pt>
                <c:pt idx="43">
                  <c:v>181.23</c:v>
                </c:pt>
                <c:pt idx="44">
                  <c:v>181.23</c:v>
                </c:pt>
                <c:pt idx="45">
                  <c:v>181.23</c:v>
                </c:pt>
                <c:pt idx="46">
                  <c:v>181.23</c:v>
                </c:pt>
                <c:pt idx="47">
                  <c:v>181.23</c:v>
                </c:pt>
                <c:pt idx="48">
                  <c:v>181.23</c:v>
                </c:pt>
                <c:pt idx="49">
                  <c:v>181.23</c:v>
                </c:pt>
                <c:pt idx="50">
                  <c:v>181.23</c:v>
                </c:pt>
                <c:pt idx="51">
                  <c:v>181.23</c:v>
                </c:pt>
                <c:pt idx="52">
                  <c:v>181.23</c:v>
                </c:pt>
                <c:pt idx="53">
                  <c:v>181.23</c:v>
                </c:pt>
                <c:pt idx="54">
                  <c:v>181.23</c:v>
                </c:pt>
                <c:pt idx="55">
                  <c:v>181.23</c:v>
                </c:pt>
                <c:pt idx="56">
                  <c:v>181.23</c:v>
                </c:pt>
                <c:pt idx="57">
                  <c:v>181.23</c:v>
                </c:pt>
                <c:pt idx="58">
                  <c:v>181.23</c:v>
                </c:pt>
                <c:pt idx="59">
                  <c:v>181.23</c:v>
                </c:pt>
                <c:pt idx="60">
                  <c:v>181.23</c:v>
                </c:pt>
                <c:pt idx="61">
                  <c:v>181.23</c:v>
                </c:pt>
                <c:pt idx="62">
                  <c:v>181.23</c:v>
                </c:pt>
                <c:pt idx="63">
                  <c:v>181.23</c:v>
                </c:pt>
                <c:pt idx="64">
                  <c:v>181.23</c:v>
                </c:pt>
                <c:pt idx="65">
                  <c:v>181.23</c:v>
                </c:pt>
                <c:pt idx="66">
                  <c:v>181.23</c:v>
                </c:pt>
                <c:pt idx="67">
                  <c:v>181.23</c:v>
                </c:pt>
                <c:pt idx="68">
                  <c:v>181.23</c:v>
                </c:pt>
                <c:pt idx="69">
                  <c:v>181.23</c:v>
                </c:pt>
                <c:pt idx="70">
                  <c:v>181.23</c:v>
                </c:pt>
                <c:pt idx="71">
                  <c:v>181.23</c:v>
                </c:pt>
                <c:pt idx="72">
                  <c:v>181.23</c:v>
                </c:pt>
                <c:pt idx="73">
                  <c:v>181.23</c:v>
                </c:pt>
                <c:pt idx="74">
                  <c:v>181.23</c:v>
                </c:pt>
                <c:pt idx="75">
                  <c:v>181.23</c:v>
                </c:pt>
                <c:pt idx="76">
                  <c:v>181.23</c:v>
                </c:pt>
                <c:pt idx="77">
                  <c:v>181.23</c:v>
                </c:pt>
                <c:pt idx="78">
                  <c:v>181.23</c:v>
                </c:pt>
                <c:pt idx="79">
                  <c:v>181.23</c:v>
                </c:pt>
                <c:pt idx="80">
                  <c:v>181.23</c:v>
                </c:pt>
                <c:pt idx="81">
                  <c:v>181.23</c:v>
                </c:pt>
                <c:pt idx="82">
                  <c:v>181.23</c:v>
                </c:pt>
                <c:pt idx="83">
                  <c:v>181.23</c:v>
                </c:pt>
                <c:pt idx="84">
                  <c:v>181.23</c:v>
                </c:pt>
                <c:pt idx="85">
                  <c:v>181.23</c:v>
                </c:pt>
                <c:pt idx="86">
                  <c:v>181.23</c:v>
                </c:pt>
                <c:pt idx="87">
                  <c:v>181.23</c:v>
                </c:pt>
                <c:pt idx="88">
                  <c:v>181.23</c:v>
                </c:pt>
                <c:pt idx="89">
                  <c:v>181.23</c:v>
                </c:pt>
                <c:pt idx="90">
                  <c:v>181.23</c:v>
                </c:pt>
                <c:pt idx="91">
                  <c:v>181.23</c:v>
                </c:pt>
                <c:pt idx="92">
                  <c:v>181.23</c:v>
                </c:pt>
                <c:pt idx="93">
                  <c:v>181.23</c:v>
                </c:pt>
                <c:pt idx="94">
                  <c:v>181.23</c:v>
                </c:pt>
                <c:pt idx="95">
                  <c:v>181.23</c:v>
                </c:pt>
                <c:pt idx="96">
                  <c:v>181.23</c:v>
                </c:pt>
                <c:pt idx="97">
                  <c:v>181.23</c:v>
                </c:pt>
                <c:pt idx="98">
                  <c:v>181.23</c:v>
                </c:pt>
                <c:pt idx="99">
                  <c:v>181.23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51-47AC-9FB5-1FFD68BCA8AB}"/>
            </c:ext>
          </c:extLst>
        </c:ser>
        <c:ser>
          <c:idx val="2"/>
          <c:order val="1"/>
          <c:tx>
            <c:strRef>
              <c:f>pop_est_params!$U$3</c:f>
              <c:strCache>
                <c:ptCount val="1"/>
                <c:pt idx="0">
                  <c:v>est_mean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pop_est_params!$U$4:$U$103</c:f>
              <c:numCache>
                <c:formatCode>0.0</c:formatCode>
                <c:ptCount val="100"/>
                <c:pt idx="0">
                  <c:v>170</c:v>
                </c:pt>
                <c:pt idx="1">
                  <c:v>167.5</c:v>
                </c:pt>
                <c:pt idx="2">
                  <c:v>173</c:v>
                </c:pt>
                <c:pt idx="3">
                  <c:v>171.5</c:v>
                </c:pt>
                <c:pt idx="4">
                  <c:v>178.4</c:v>
                </c:pt>
                <c:pt idx="5">
                  <c:v>178.83333333333334</c:v>
                </c:pt>
                <c:pt idx="6">
                  <c:v>182.42857142857142</c:v>
                </c:pt>
                <c:pt idx="7">
                  <c:v>184.375</c:v>
                </c:pt>
                <c:pt idx="8">
                  <c:v>186.55555555555554</c:v>
                </c:pt>
                <c:pt idx="9">
                  <c:v>187</c:v>
                </c:pt>
                <c:pt idx="10">
                  <c:v>189</c:v>
                </c:pt>
                <c:pt idx="11">
                  <c:v>186.41666666666666</c:v>
                </c:pt>
                <c:pt idx="12">
                  <c:v>188</c:v>
                </c:pt>
                <c:pt idx="13">
                  <c:v>187.5</c:v>
                </c:pt>
                <c:pt idx="14">
                  <c:v>186.66666666666666</c:v>
                </c:pt>
                <c:pt idx="15">
                  <c:v>184.8125</c:v>
                </c:pt>
                <c:pt idx="16">
                  <c:v>184.70588235294119</c:v>
                </c:pt>
                <c:pt idx="17">
                  <c:v>184.22222222222223</c:v>
                </c:pt>
                <c:pt idx="18">
                  <c:v>184.21052631578948</c:v>
                </c:pt>
                <c:pt idx="19">
                  <c:v>183.9</c:v>
                </c:pt>
                <c:pt idx="20">
                  <c:v>182.38095238095238</c:v>
                </c:pt>
                <c:pt idx="21">
                  <c:v>182.27272727272728</c:v>
                </c:pt>
                <c:pt idx="22">
                  <c:v>183.13043478260869</c:v>
                </c:pt>
                <c:pt idx="23">
                  <c:v>182.66666666666666</c:v>
                </c:pt>
                <c:pt idx="24">
                  <c:v>182.36</c:v>
                </c:pt>
                <c:pt idx="25">
                  <c:v>182.11538461538461</c:v>
                </c:pt>
                <c:pt idx="26">
                  <c:v>181.07407407407408</c:v>
                </c:pt>
                <c:pt idx="27">
                  <c:v>180.82142857142858</c:v>
                </c:pt>
                <c:pt idx="28">
                  <c:v>181.58620689655172</c:v>
                </c:pt>
                <c:pt idx="29">
                  <c:v>180.8</c:v>
                </c:pt>
                <c:pt idx="30">
                  <c:v>180.29032258064515</c:v>
                </c:pt>
                <c:pt idx="31">
                  <c:v>180.8125</c:v>
                </c:pt>
                <c:pt idx="32">
                  <c:v>181.36363636363637</c:v>
                </c:pt>
                <c:pt idx="33">
                  <c:v>181.05882352941177</c:v>
                </c:pt>
                <c:pt idx="34">
                  <c:v>180.34285714285716</c:v>
                </c:pt>
                <c:pt idx="35">
                  <c:v>180.27777777777777</c:v>
                </c:pt>
                <c:pt idx="36">
                  <c:v>179.86486486486487</c:v>
                </c:pt>
                <c:pt idx="37">
                  <c:v>180.26315789473685</c:v>
                </c:pt>
                <c:pt idx="38">
                  <c:v>179.7948717948718</c:v>
                </c:pt>
                <c:pt idx="39">
                  <c:v>179.3</c:v>
                </c:pt>
                <c:pt idx="40">
                  <c:v>179.65853658536585</c:v>
                </c:pt>
                <c:pt idx="41">
                  <c:v>180.23809523809524</c:v>
                </c:pt>
                <c:pt idx="42">
                  <c:v>180.86046511627907</c:v>
                </c:pt>
                <c:pt idx="43">
                  <c:v>180.95454545454547</c:v>
                </c:pt>
                <c:pt idx="44">
                  <c:v>181.46666666666667</c:v>
                </c:pt>
                <c:pt idx="45">
                  <c:v>181.80434782608697</c:v>
                </c:pt>
                <c:pt idx="46">
                  <c:v>181.61702127659575</c:v>
                </c:pt>
                <c:pt idx="47">
                  <c:v>181.70833333333334</c:v>
                </c:pt>
                <c:pt idx="48">
                  <c:v>181.9591836734694</c:v>
                </c:pt>
                <c:pt idx="49">
                  <c:v>182</c:v>
                </c:pt>
                <c:pt idx="50">
                  <c:v>182.23529411764707</c:v>
                </c:pt>
                <c:pt idx="51">
                  <c:v>182.40384615384616</c:v>
                </c:pt>
                <c:pt idx="52">
                  <c:v>181.79245283018867</c:v>
                </c:pt>
                <c:pt idx="53">
                  <c:v>181.88888888888889</c:v>
                </c:pt>
                <c:pt idx="54">
                  <c:v>182</c:v>
                </c:pt>
                <c:pt idx="55">
                  <c:v>182.39285714285714</c:v>
                </c:pt>
                <c:pt idx="56">
                  <c:v>182.24561403508773</c:v>
                </c:pt>
                <c:pt idx="57">
                  <c:v>182.39655172413794</c:v>
                </c:pt>
                <c:pt idx="58">
                  <c:v>182.57627118644066</c:v>
                </c:pt>
                <c:pt idx="59">
                  <c:v>182.11666666666667</c:v>
                </c:pt>
                <c:pt idx="60">
                  <c:v>182.2295081967213</c:v>
                </c:pt>
                <c:pt idx="61">
                  <c:v>182.58064516129033</c:v>
                </c:pt>
                <c:pt idx="62">
                  <c:v>182.0952380952381</c:v>
                </c:pt>
                <c:pt idx="63">
                  <c:v>181.703125</c:v>
                </c:pt>
                <c:pt idx="64">
                  <c:v>182</c:v>
                </c:pt>
                <c:pt idx="65">
                  <c:v>181.57575757575756</c:v>
                </c:pt>
                <c:pt idx="66">
                  <c:v>181.62686567164178</c:v>
                </c:pt>
                <c:pt idx="67">
                  <c:v>181.27941176470588</c:v>
                </c:pt>
                <c:pt idx="68">
                  <c:v>181.40579710144928</c:v>
                </c:pt>
                <c:pt idx="69">
                  <c:v>181.78571428571428</c:v>
                </c:pt>
                <c:pt idx="70">
                  <c:v>182.11267605633802</c:v>
                </c:pt>
                <c:pt idx="71">
                  <c:v>182.05555555555554</c:v>
                </c:pt>
                <c:pt idx="72">
                  <c:v>182.0958904109589</c:v>
                </c:pt>
                <c:pt idx="73">
                  <c:v>182.06756756756758</c:v>
                </c:pt>
                <c:pt idx="74">
                  <c:v>181.81333333333333</c:v>
                </c:pt>
                <c:pt idx="75">
                  <c:v>181.85526315789474</c:v>
                </c:pt>
                <c:pt idx="76">
                  <c:v>181.94805194805195</c:v>
                </c:pt>
                <c:pt idx="77">
                  <c:v>181.64102564102564</c:v>
                </c:pt>
                <c:pt idx="78">
                  <c:v>181.72151898734177</c:v>
                </c:pt>
                <c:pt idx="79">
                  <c:v>181.96250000000001</c:v>
                </c:pt>
                <c:pt idx="80">
                  <c:v>181.95061728395061</c:v>
                </c:pt>
                <c:pt idx="81">
                  <c:v>181.70731707317074</c:v>
                </c:pt>
                <c:pt idx="82">
                  <c:v>181.85542168674698</c:v>
                </c:pt>
                <c:pt idx="83">
                  <c:v>181.70238095238096</c:v>
                </c:pt>
                <c:pt idx="84">
                  <c:v>181.68235294117648</c:v>
                </c:pt>
                <c:pt idx="85">
                  <c:v>181.41860465116278</c:v>
                </c:pt>
                <c:pt idx="86">
                  <c:v>181.27586206896552</c:v>
                </c:pt>
                <c:pt idx="87">
                  <c:v>181.57954545454547</c:v>
                </c:pt>
                <c:pt idx="88">
                  <c:v>181.24719101123594</c:v>
                </c:pt>
                <c:pt idx="89">
                  <c:v>181.37777777777777</c:v>
                </c:pt>
                <c:pt idx="90">
                  <c:v>181.14285714285714</c:v>
                </c:pt>
                <c:pt idx="91">
                  <c:v>181.18478260869566</c:v>
                </c:pt>
                <c:pt idx="92">
                  <c:v>180.93548387096774</c:v>
                </c:pt>
                <c:pt idx="93">
                  <c:v>181.19148936170214</c:v>
                </c:pt>
                <c:pt idx="94">
                  <c:v>180.97894736842105</c:v>
                </c:pt>
                <c:pt idx="95">
                  <c:v>181.19791666666666</c:v>
                </c:pt>
                <c:pt idx="96">
                  <c:v>181.09278350515464</c:v>
                </c:pt>
                <c:pt idx="97">
                  <c:v>180.78571428571428</c:v>
                </c:pt>
                <c:pt idx="98">
                  <c:v>180.94949494949495</c:v>
                </c:pt>
                <c:pt idx="99">
                  <c:v>181.23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51-47AC-9FB5-1FFD68BCA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5976"/>
        <c:axId val="1076325616"/>
      </c:lineChart>
      <c:catAx>
        <c:axId val="107632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76325616"/>
        <c:crosses val="autoZero"/>
        <c:auto val="1"/>
        <c:lblAlgn val="ctr"/>
        <c:lblOffset val="100"/>
        <c:noMultiLvlLbl val="0"/>
      </c:catAx>
      <c:valAx>
        <c:axId val="10763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7632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'p_values (one_sided)'!$AA$3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'p_values (one_sided)'!$Z$4:$Z$44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cat>
          <c:val>
            <c:numRef>
              <c:f>'p_values (one_sided)'!$AA$4:$AA$44</c:f>
              <c:numCache>
                <c:formatCode>0.0E+00</c:formatCode>
                <c:ptCount val="41"/>
                <c:pt idx="0">
                  <c:v>7.776865568809661E-5</c:v>
                </c:pt>
                <c:pt idx="1">
                  <c:v>1.6317642822199048E-4</c:v>
                </c:pt>
                <c:pt idx="2">
                  <c:v>3.2961349182094956E-4</c:v>
                </c:pt>
                <c:pt idx="3">
                  <c:v>6.4098411090111602E-4</c:v>
                </c:pt>
                <c:pt idx="4">
                  <c:v>1.2000083687450803E-3</c:v>
                </c:pt>
                <c:pt idx="5">
                  <c:v>2.1627982629424908E-3</c:v>
                </c:pt>
                <c:pt idx="6">
                  <c:v>3.7526881515698935E-3</c:v>
                </c:pt>
                <c:pt idx="7">
                  <c:v>6.268500525369358E-3</c:v>
                </c:pt>
                <c:pt idx="8">
                  <c:v>1.0080442200188645E-2</c:v>
                </c:pt>
                <c:pt idx="9">
                  <c:v>1.5605950591266201E-2</c:v>
                </c:pt>
                <c:pt idx="10">
                  <c:v>2.3259244180780812E-2</c:v>
                </c:pt>
                <c:pt idx="11">
                  <c:v>3.337303432178991E-2</c:v>
                </c:pt>
                <c:pt idx="12">
                  <c:v>4.6098895360625496E-2</c:v>
                </c:pt>
                <c:pt idx="13">
                  <c:v>6.1302765806963672E-2</c:v>
                </c:pt>
                <c:pt idx="14">
                  <c:v>7.8480967087979095E-2</c:v>
                </c:pt>
                <c:pt idx="15">
                  <c:v>9.6726027001100959E-2</c:v>
                </c:pt>
                <c:pt idx="16">
                  <c:v>0.11476701332293211</c:v>
                </c:pt>
                <c:pt idx="17">
                  <c:v>0.13109482151259683</c:v>
                </c:pt>
                <c:pt idx="18">
                  <c:v>0.14416130997585511</c:v>
                </c:pt>
                <c:pt idx="19">
                  <c:v>0.15261830647052027</c:v>
                </c:pt>
                <c:pt idx="20">
                  <c:v>0.15554615023040652</c:v>
                </c:pt>
                <c:pt idx="21">
                  <c:v>0.15261830647052027</c:v>
                </c:pt>
                <c:pt idx="22">
                  <c:v>0.14416130997585511</c:v>
                </c:pt>
                <c:pt idx="23">
                  <c:v>0.13109482151259683</c:v>
                </c:pt>
                <c:pt idx="24">
                  <c:v>0.11476701332293211</c:v>
                </c:pt>
                <c:pt idx="25">
                  <c:v>9.6726027001100959E-2</c:v>
                </c:pt>
                <c:pt idx="26">
                  <c:v>7.8480967087979095E-2</c:v>
                </c:pt>
                <c:pt idx="27">
                  <c:v>6.1302765806963672E-2</c:v>
                </c:pt>
                <c:pt idx="28">
                  <c:v>4.6098895360625496E-2</c:v>
                </c:pt>
                <c:pt idx="29">
                  <c:v>3.337303432178991E-2</c:v>
                </c:pt>
                <c:pt idx="30">
                  <c:v>2.3259244180780812E-2</c:v>
                </c:pt>
                <c:pt idx="31">
                  <c:v>1.5605950591266201E-2</c:v>
                </c:pt>
                <c:pt idx="32">
                  <c:v>1.0080442200188645E-2</c:v>
                </c:pt>
                <c:pt idx="33">
                  <c:v>6.268500525369358E-3</c:v>
                </c:pt>
                <c:pt idx="34">
                  <c:v>3.7526881515698935E-3</c:v>
                </c:pt>
                <c:pt idx="35">
                  <c:v>2.1627982629424908E-3</c:v>
                </c:pt>
                <c:pt idx="36">
                  <c:v>1.2000083687450803E-3</c:v>
                </c:pt>
                <c:pt idx="37">
                  <c:v>6.4098411090111602E-4</c:v>
                </c:pt>
                <c:pt idx="38">
                  <c:v>3.2961349182094956E-4</c:v>
                </c:pt>
                <c:pt idx="39">
                  <c:v>1.6317642822199048E-4</c:v>
                </c:pt>
                <c:pt idx="40">
                  <c:v>7.776865568809661E-5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7-45D5-9B97-7E354EAF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765576"/>
        <c:axId val="860773136"/>
      </c:lineChart>
      <c:lineChart>
        <c:grouping val="standard"/>
        <c:varyColors val="0"/>
        <c:ser>
          <c:idx val="1"/>
          <c:order val="1"/>
          <c:tx>
            <c:strRef>
              <c:f>'p_values (one_sided)'!$AB$3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'p_values (one_sided)'!$Y$4:$Z$44</c:f>
              <c:multiLvlStrCache>
                <c:ptCount val="41"/>
                <c:lvl>
                  <c:pt idx="0">
                    <c:v>0</c:v>
                  </c:pt>
                  <c:pt idx="1">
                    <c:v>0,5</c:v>
                  </c:pt>
                  <c:pt idx="2">
                    <c:v>1</c:v>
                  </c:pt>
                  <c:pt idx="3">
                    <c:v>1,5</c:v>
                  </c:pt>
                  <c:pt idx="4">
                    <c:v>2</c:v>
                  </c:pt>
                  <c:pt idx="5">
                    <c:v>2,5</c:v>
                  </c:pt>
                  <c:pt idx="6">
                    <c:v>3</c:v>
                  </c:pt>
                  <c:pt idx="7">
                    <c:v>3,5</c:v>
                  </c:pt>
                  <c:pt idx="8">
                    <c:v>4</c:v>
                  </c:pt>
                  <c:pt idx="9">
                    <c:v>4,5</c:v>
                  </c:pt>
                  <c:pt idx="10">
                    <c:v>5</c:v>
                  </c:pt>
                  <c:pt idx="11">
                    <c:v>5,5</c:v>
                  </c:pt>
                  <c:pt idx="12">
                    <c:v>6</c:v>
                  </c:pt>
                  <c:pt idx="13">
                    <c:v>6,5</c:v>
                  </c:pt>
                  <c:pt idx="14">
                    <c:v>7</c:v>
                  </c:pt>
                  <c:pt idx="15">
                    <c:v>7,5</c:v>
                  </c:pt>
                  <c:pt idx="16">
                    <c:v>8</c:v>
                  </c:pt>
                  <c:pt idx="17">
                    <c:v>8,5</c:v>
                  </c:pt>
                  <c:pt idx="18">
                    <c:v>9</c:v>
                  </c:pt>
                  <c:pt idx="19">
                    <c:v>9,5</c:v>
                  </c:pt>
                  <c:pt idx="20">
                    <c:v>10</c:v>
                  </c:pt>
                  <c:pt idx="21">
                    <c:v>10,5</c:v>
                  </c:pt>
                  <c:pt idx="22">
                    <c:v>11</c:v>
                  </c:pt>
                  <c:pt idx="23">
                    <c:v>11,5</c:v>
                  </c:pt>
                  <c:pt idx="24">
                    <c:v>12</c:v>
                  </c:pt>
                  <c:pt idx="25">
                    <c:v>12,5</c:v>
                  </c:pt>
                  <c:pt idx="26">
                    <c:v>13</c:v>
                  </c:pt>
                  <c:pt idx="27">
                    <c:v>13,5</c:v>
                  </c:pt>
                  <c:pt idx="28">
                    <c:v>14</c:v>
                  </c:pt>
                  <c:pt idx="29">
                    <c:v>14,5</c:v>
                  </c:pt>
                  <c:pt idx="30">
                    <c:v>15</c:v>
                  </c:pt>
                  <c:pt idx="31">
                    <c:v>15,5</c:v>
                  </c:pt>
                  <c:pt idx="32">
                    <c:v>16</c:v>
                  </c:pt>
                  <c:pt idx="33">
                    <c:v>16,5</c:v>
                  </c:pt>
                  <c:pt idx="34">
                    <c:v>17</c:v>
                  </c:pt>
                  <c:pt idx="35">
                    <c:v>17,5</c:v>
                  </c:pt>
                  <c:pt idx="36">
                    <c:v>18</c:v>
                  </c:pt>
                  <c:pt idx="37">
                    <c:v>18,5</c:v>
                  </c:pt>
                  <c:pt idx="38">
                    <c:v>19</c:v>
                  </c:pt>
                  <c:pt idx="39">
                    <c:v>19,5</c:v>
                  </c:pt>
                  <c:pt idx="40">
                    <c:v>20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</c:lvl>
              </c:multiLvlStrCache>
            </c:multiLvlStrRef>
          </c:cat>
          <c:val>
            <c:numRef>
              <c:f>'p_values (one_sided)'!$AB$4:$AB$44</c:f>
              <c:numCache>
                <c:formatCode>0.0E+00</c:formatCode>
                <c:ptCount val="41"/>
                <c:pt idx="0">
                  <c:v>4.8302610908026158E-5</c:v>
                </c:pt>
                <c:pt idx="1">
                  <c:v>1.0610660265223942E-4</c:v>
                </c:pt>
                <c:pt idx="2">
                  <c:v>2.2484046350085371E-4</c:v>
                </c:pt>
                <c:pt idx="3">
                  <c:v>4.5966151048301484E-4</c:v>
                </c:pt>
                <c:pt idx="4">
                  <c:v>9.0680329049299356E-4</c:v>
                </c:pt>
                <c:pt idx="5">
                  <c:v>1.7265872332250171E-3</c:v>
                </c:pt>
                <c:pt idx="6">
                  <c:v>3.1736907711270037E-3</c:v>
                </c:pt>
                <c:pt idx="7">
                  <c:v>5.6331858325539066E-3</c:v>
                </c:pt>
                <c:pt idx="8">
                  <c:v>9.6579325894632275E-3</c:v>
                </c:pt>
                <c:pt idx="9">
                  <c:v>1.599922111731707E-2</c:v>
                </c:pt>
                <c:pt idx="10">
                  <c:v>2.5618951683261424E-2</c:v>
                </c:pt>
                <c:pt idx="11">
                  <c:v>3.9669550174807576E-2</c:v>
                </c:pt>
                <c:pt idx="12">
                  <c:v>5.9428931127331878E-2</c:v>
                </c:pt>
                <c:pt idx="13">
                  <c:v>8.618353390985567E-2</c:v>
                </c:pt>
                <c:pt idx="14">
                  <c:v>0.12106304613856995</c:v>
                </c:pt>
                <c:pt idx="15">
                  <c:v>0.16484438847501925</c:v>
                </c:pt>
                <c:pt idx="16">
                  <c:v>0.21775643536240288</c:v>
                </c:pt>
                <c:pt idx="17">
                  <c:v>0.2793261171394833</c:v>
                </c:pt>
                <c:pt idx="18">
                  <c:v>0.34830658609454079</c:v>
                </c:pt>
                <c:pt idx="19">
                  <c:v>0.42271675420830496</c:v>
                </c:pt>
                <c:pt idx="20">
                  <c:v>0.5</c:v>
                </c:pt>
                <c:pt idx="21">
                  <c:v>0.57728324579169499</c:v>
                </c:pt>
                <c:pt idx="22">
                  <c:v>0.65169341390545921</c:v>
                </c:pt>
                <c:pt idx="23">
                  <c:v>0.7206738828605167</c:v>
                </c:pt>
                <c:pt idx="24">
                  <c:v>0.78224356463759714</c:v>
                </c:pt>
                <c:pt idx="25">
                  <c:v>0.83515561152498075</c:v>
                </c:pt>
                <c:pt idx="26">
                  <c:v>0.87893695386143</c:v>
                </c:pt>
                <c:pt idx="27">
                  <c:v>0.91381646609014433</c:v>
                </c:pt>
                <c:pt idx="28">
                  <c:v>0.94057106887266817</c:v>
                </c:pt>
                <c:pt idx="29">
                  <c:v>0.96033044982519244</c:v>
                </c:pt>
                <c:pt idx="30">
                  <c:v>0.97438104831673855</c:v>
                </c:pt>
                <c:pt idx="31">
                  <c:v>0.98400077888268289</c:v>
                </c:pt>
                <c:pt idx="32">
                  <c:v>0.99034206741053676</c:v>
                </c:pt>
                <c:pt idx="33">
                  <c:v>0.9943668141674461</c:v>
                </c:pt>
                <c:pt idx="34">
                  <c:v>0.99682630922887294</c:v>
                </c:pt>
                <c:pt idx="35">
                  <c:v>0.99827341276677495</c:v>
                </c:pt>
                <c:pt idx="36">
                  <c:v>0.99909319670950703</c:v>
                </c:pt>
                <c:pt idx="37">
                  <c:v>0.99954033848951696</c:v>
                </c:pt>
                <c:pt idx="38">
                  <c:v>0.99977515953649909</c:v>
                </c:pt>
                <c:pt idx="39">
                  <c:v>0.9998938933973478</c:v>
                </c:pt>
                <c:pt idx="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7-45D5-9B97-7E354EAF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8655120"/>
        <c:axId val="878660880"/>
      </c:lineChart>
      <c:catAx>
        <c:axId val="86076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60773136"/>
        <c:crosses val="autoZero"/>
        <c:auto val="1"/>
        <c:lblAlgn val="ctr"/>
        <c:lblOffset val="100"/>
        <c:noMultiLvlLbl val="0"/>
      </c:catAx>
      <c:valAx>
        <c:axId val="8607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60765576"/>
        <c:crosses val="autoZero"/>
        <c:crossBetween val="between"/>
      </c:valAx>
      <c:valAx>
        <c:axId val="878660880"/>
        <c:scaling>
          <c:orientation val="minMax"/>
          <c:max val="1"/>
        </c:scaling>
        <c:delete val="0"/>
        <c:axPos val="r"/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78655120"/>
        <c:crosses val="max"/>
        <c:crossBetween val="between"/>
      </c:valAx>
      <c:catAx>
        <c:axId val="878655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86608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sloupeček 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D</a:t>
          </a:r>
        </a:p>
      </cx:txPr>
    </cx:title>
    <cx:plotArea>
      <cx:plotAreaRegion>
        <cx:series layoutId="clusteredColumn" uniqueId="{36BCC46F-338C-44EC-9845-002B942C778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sloupeček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C</a:t>
          </a:r>
        </a:p>
      </cx:txPr>
    </cx:title>
    <cx:plotArea>
      <cx:plotAreaRegion>
        <cx:series layoutId="clusteredColumn" uniqueId="{D6BEB5FC-2DC2-4373-B625-37867ED6E3E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sloupeček 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D</a:t>
          </a:r>
        </a:p>
      </cx:txPr>
    </cx:title>
    <cx:plotArea>
      <cx:plotAreaRegion>
        <cx:series layoutId="clusteredColumn" uniqueId="{36BCC46F-338C-44EC-9845-002B942C778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sloupeček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C</a:t>
          </a:r>
        </a:p>
      </cx:txPr>
    </cx:title>
    <cx:plotArea>
      <cx:plotAreaRegion>
        <cx:series layoutId="clusteredColumn" uniqueId="{D6BEB5FC-2DC2-4373-B625-37867ED6E3E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image" Target="../media/image2.jpeg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212480</xdr:colOff>
      <xdr:row>12</xdr:row>
      <xdr:rowOff>73269</xdr:rowOff>
    </xdr:from>
    <xdr:to>
      <xdr:col>12</xdr:col>
      <xdr:colOff>326047</xdr:colOff>
      <xdr:row>29</xdr:row>
      <xdr:rowOff>16119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6722D67-0A34-9BB2-6EB0-5BF50FB3C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197828</xdr:colOff>
      <xdr:row>29</xdr:row>
      <xdr:rowOff>131884</xdr:rowOff>
    </xdr:from>
    <xdr:to>
      <xdr:col>12</xdr:col>
      <xdr:colOff>293077</xdr:colOff>
      <xdr:row>44</xdr:row>
      <xdr:rowOff>95249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4776E885-039C-4386-8D68-A6596F8F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428624</xdr:colOff>
      <xdr:row>42</xdr:row>
      <xdr:rowOff>152400</xdr:rowOff>
    </xdr:from>
    <xdr:to>
      <xdr:col>24</xdr:col>
      <xdr:colOff>457199</xdr:colOff>
      <xdr:row>63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af 1">
              <a:extLst>
                <a:ext uri="{FF2B5EF4-FFF2-40B4-BE49-F238E27FC236}">
                  <a16:creationId xmlns:a16="http://schemas.microsoft.com/office/drawing/2014/main" id="{E50DE684-F595-4648-9A42-A4F8D1F50E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74304" y="8641080"/>
              <a:ext cx="6848475" cy="3759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7</xdr:col>
      <xdr:colOff>571500</xdr:colOff>
      <xdr:row>63</xdr:row>
      <xdr:rowOff>76200</xdr:rowOff>
    </xdr:from>
    <xdr:to>
      <xdr:col>15</xdr:col>
      <xdr:colOff>266700</xdr:colOff>
      <xdr:row>77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af 3">
              <a:extLst>
                <a:ext uri="{FF2B5EF4-FFF2-40B4-BE49-F238E27FC236}">
                  <a16:creationId xmlns:a16="http://schemas.microsoft.com/office/drawing/2014/main" id="{73FC6A99-866B-4008-B5AA-3AB59F1C88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9580" y="12405360"/>
              <a:ext cx="45720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oneCellAnchor>
    <xdr:from>
      <xdr:col>26</xdr:col>
      <xdr:colOff>0</xdr:colOff>
      <xdr:row>41</xdr:row>
      <xdr:rowOff>0</xdr:rowOff>
    </xdr:from>
    <xdr:ext cx="7420112" cy="7929652"/>
    <xdr:pic>
      <xdr:nvPicPr>
        <xdr:cNvPr id="4" name="Obrázek 3">
          <a:extLst>
            <a:ext uri="{FF2B5EF4-FFF2-40B4-BE49-F238E27FC236}">
              <a16:creationId xmlns:a16="http://schemas.microsoft.com/office/drawing/2014/main" id="{145B535B-C4F2-4186-B6AD-A57D90C3D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78100" y="1143000"/>
          <a:ext cx="7420112" cy="7929652"/>
        </a:xfrm>
        <a:prstGeom prst="rect">
          <a:avLst/>
        </a:prstGeom>
      </xdr:spPr>
    </xdr:pic>
    <xdr:clientData/>
  </xdr:oneCellAnchor>
  <xdr:twoCellAnchor>
    <xdr:from>
      <xdr:col>13</xdr:col>
      <xdr:colOff>428624</xdr:colOff>
      <xdr:row>152</xdr:row>
      <xdr:rowOff>152400</xdr:rowOff>
    </xdr:from>
    <xdr:to>
      <xdr:col>24</xdr:col>
      <xdr:colOff>457199</xdr:colOff>
      <xdr:row>173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af 4">
              <a:extLst>
                <a:ext uri="{FF2B5EF4-FFF2-40B4-BE49-F238E27FC236}">
                  <a16:creationId xmlns:a16="http://schemas.microsoft.com/office/drawing/2014/main" id="{D324407E-104D-4FD9-8279-28FCA5814D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74304" y="29161740"/>
              <a:ext cx="6848475" cy="3759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7</xdr:col>
      <xdr:colOff>571500</xdr:colOff>
      <xdr:row>173</xdr:row>
      <xdr:rowOff>76200</xdr:rowOff>
    </xdr:from>
    <xdr:to>
      <xdr:col>15</xdr:col>
      <xdr:colOff>266700</xdr:colOff>
      <xdr:row>187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af 3">
              <a:extLst>
                <a:ext uri="{FF2B5EF4-FFF2-40B4-BE49-F238E27FC236}">
                  <a16:creationId xmlns:a16="http://schemas.microsoft.com/office/drawing/2014/main" id="{9E92997E-AE7F-479F-B9A2-343DCB2B2B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9580" y="32926020"/>
              <a:ext cx="45720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oneCellAnchor>
    <xdr:from>
      <xdr:col>28</xdr:col>
      <xdr:colOff>552450</xdr:colOff>
      <xdr:row>149</xdr:row>
      <xdr:rowOff>38100</xdr:rowOff>
    </xdr:from>
    <xdr:ext cx="20637212" cy="5372100"/>
    <xdr:pic>
      <xdr:nvPicPr>
        <xdr:cNvPr id="7" name="Obrázek 6">
          <a:extLst>
            <a:ext uri="{FF2B5EF4-FFF2-40B4-BE49-F238E27FC236}">
              <a16:creationId xmlns:a16="http://schemas.microsoft.com/office/drawing/2014/main" id="{0C169FD5-B6CB-4F3A-B553-4A0F239B1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0" y="800100"/>
          <a:ext cx="20637212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371475</xdr:colOff>
      <xdr:row>2</xdr:row>
      <xdr:rowOff>61912</xdr:rowOff>
    </xdr:from>
    <xdr:to>
      <xdr:col>36</xdr:col>
      <xdr:colOff>66675</xdr:colOff>
      <xdr:row>16</xdr:row>
      <xdr:rowOff>33337</xdr:rowOff>
    </xdr:to>
    <xdr:graphicFrame macro="">
      <xdr:nvGraphicFramePr>
        <xdr:cNvPr id="31" name="Graf 4">
          <a:extLst>
            <a:ext uri="{FF2B5EF4-FFF2-40B4-BE49-F238E27FC236}">
              <a16:creationId xmlns:a16="http://schemas.microsoft.com/office/drawing/2014/main" id="{4809F569-0485-AC3A-65B3-9E68A83AF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C61243-6220-424F-B0B9-559349000719}" name="Tabulka1" displayName="Tabulka1" ref="Y3:AB44" totalsRowShown="0">
  <autoFilter ref="Y3:AB44" xr:uid="{03C61243-6220-424F-B0B9-559349000719}"/>
  <tableColumns count="4">
    <tableColumn id="1" xr3:uid="{449CF418-236A-4329-B0BF-643C9787E685}" name="id"/>
    <tableColumn id="2" xr3:uid="{177458A1-A0E7-4239-B173-118EB52073CA}" name="x"/>
    <tableColumn id="3" xr3:uid="{100BBEDA-C464-4B31-B94A-F9250B0180A4}" name="f(x)" dataDxfId="2">
      <calculatedColumnFormula>_xlfn.NORM.DIST(Tabulka1[[#This Row],[x]],$H$3,$H$4,0)</calculatedColumnFormula>
    </tableColumn>
    <tableColumn id="4" xr3:uid="{E778F809-A9B3-4752-AFE3-ABFDE52C4F28}" name="DF" dataDxfId="1">
      <calculatedColumnFormula>_xlfn.NORM.DIST(Tabulka1[[#This Row],[x]],$H$3,$H$4,1)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840E8B-45BA-46BC-A832-D62B5A9F8CFD}" name="staticke_tc" displayName="staticke_tc" ref="B7:D1007" totalsRowShown="0">
  <autoFilter ref="B7:D1007" xr:uid="{96840E8B-45BA-46BC-A832-D62B5A9F8CFD}"/>
  <tableColumns count="3">
    <tableColumn id="1" xr3:uid="{71774F31-FEB2-49D9-9888-CAC730800E36}" name="id"/>
    <tableColumn id="2" xr3:uid="{9FBE10DF-968C-47FA-AA09-77D460960A3C}" name="randnum">
      <calculatedColumnFormula>RAND()</calculatedColumnFormula>
    </tableColumn>
    <tableColumn id="3" xr3:uid="{80A33916-AF0D-4CE1-8396-61AEC49E3263}" name="days">
      <calculatedColumnFormula>_xlfn.NORM.INV(C8,$C$4,$C$5)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8B1128-09C4-4C8D-8998-07A610F68D76}" name="dynamicke_tc" displayName="dynamicke_tc" ref="F7:G1007" totalsRowShown="0">
  <autoFilter ref="F7:G1007" xr:uid="{F88B1128-09C4-4C8D-8998-07A610F68D76}"/>
  <tableColumns count="2">
    <tableColumn id="1" xr3:uid="{7F75B8FA-B1B7-4873-AE8A-FA5DC64F78D4}" name="id"/>
    <tableColumn id="3" xr3:uid="{51118262-8516-4032-9E8F-B616A991518F}" name="day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103"/>
  <sheetViews>
    <sheetView zoomScale="85" zoomScaleNormal="85" workbookViewId="0">
      <selection activeCell="I8" sqref="I8"/>
    </sheetView>
  </sheetViews>
  <sheetFormatPr defaultRowHeight="14.4" x14ac:dyDescent="0.3"/>
  <cols>
    <col min="1" max="1" width="5.109375" customWidth="1"/>
    <col min="2" max="2" width="5.6640625" customWidth="1"/>
    <col min="4" max="5" width="17.33203125" bestFit="1" customWidth="1"/>
    <col min="6" max="6" width="17.33203125" customWidth="1"/>
    <col min="7" max="7" width="16.88671875" bestFit="1" customWidth="1"/>
    <col min="19" max="19" width="10.44140625" bestFit="1" customWidth="1"/>
    <col min="20" max="20" width="12.88671875" bestFit="1" customWidth="1"/>
    <col min="21" max="21" width="9.6640625" bestFit="1" customWidth="1"/>
    <col min="22" max="22" width="16.33203125" bestFit="1" customWidth="1"/>
  </cols>
  <sheetData>
    <row r="2" spans="2:22" x14ac:dyDescent="0.3">
      <c r="G2" s="2" t="s">
        <v>3</v>
      </c>
      <c r="H2">
        <v>50</v>
      </c>
      <c r="K2" s="1" t="str">
        <f>"C"&amp;(H2+3)</f>
        <v>C53</v>
      </c>
      <c r="L2" s="1" t="str">
        <f>"D"&amp;(H2+3)</f>
        <v>D53</v>
      </c>
      <c r="M2" s="1" t="str">
        <f>"E"&amp;(H2+3)</f>
        <v>E53</v>
      </c>
    </row>
    <row r="3" spans="2:22" x14ac:dyDescent="0.3">
      <c r="B3" s="2" t="s">
        <v>0</v>
      </c>
      <c r="C3" s="2" t="s">
        <v>48</v>
      </c>
      <c r="D3" s="4" t="s">
        <v>1</v>
      </c>
      <c r="E3" s="4" t="s">
        <v>2</v>
      </c>
      <c r="F3" s="4"/>
      <c r="O3" s="2" t="s">
        <v>3</v>
      </c>
      <c r="P3" s="2" t="s">
        <v>55</v>
      </c>
      <c r="Q3" s="2" t="s">
        <v>56</v>
      </c>
      <c r="R3" s="2" t="s">
        <v>57</v>
      </c>
      <c r="S3" s="2" t="s">
        <v>58</v>
      </c>
      <c r="T3" s="2" t="s">
        <v>59</v>
      </c>
      <c r="U3" s="2" t="s">
        <v>60</v>
      </c>
      <c r="V3" s="2" t="s">
        <v>61</v>
      </c>
    </row>
    <row r="4" spans="2:22" x14ac:dyDescent="0.3">
      <c r="B4" s="12">
        <v>1</v>
      </c>
      <c r="C4" s="12">
        <f t="shared" ref="C4:C9" ca="1" si="0">RANDBETWEEN(150,210)</f>
        <v>170</v>
      </c>
      <c r="D4" s="1">
        <f t="shared" ref="D4:D35" ca="1" si="1">(C4-$H$6)^2</f>
        <v>126.11289999999977</v>
      </c>
      <c r="E4" s="1">
        <f t="shared" ref="E4:E29" ca="1" si="2">(C4-$I$6)^2</f>
        <v>144</v>
      </c>
      <c r="F4" s="1"/>
      <c r="O4">
        <v>1</v>
      </c>
      <c r="P4" s="1" t="str">
        <f>"C"&amp;(O4+3)</f>
        <v>C4</v>
      </c>
      <c r="Q4" s="1" t="str">
        <f>"D"&amp;(O4+3)</f>
        <v>D4</v>
      </c>
      <c r="R4" s="1" t="str">
        <f>"E"&amp;(O4+3)</f>
        <v>E4</v>
      </c>
      <c r="S4" s="15">
        <f ca="1">AVERAGE($C$4:$C$103)</f>
        <v>181.23</v>
      </c>
      <c r="T4" s="15">
        <f ca="1">_xlfn.VAR.P($C$4:$C$103)</f>
        <v>305.2971</v>
      </c>
      <c r="U4" s="15">
        <f ca="1">AVERAGE($C$4:INDIRECT(P4))</f>
        <v>170</v>
      </c>
      <c r="V4" s="15"/>
    </row>
    <row r="5" spans="2:22" x14ac:dyDescent="0.3">
      <c r="B5" s="12">
        <v>2</v>
      </c>
      <c r="C5" s="12">
        <f t="shared" ca="1" si="0"/>
        <v>165</v>
      </c>
      <c r="D5" s="1">
        <f t="shared" ca="1" si="1"/>
        <v>263.41289999999969</v>
      </c>
      <c r="E5" s="1">
        <f t="shared" ca="1" si="2"/>
        <v>289</v>
      </c>
      <c r="F5" s="1"/>
      <c r="H5" s="13" t="s">
        <v>49</v>
      </c>
      <c r="I5" s="13" t="s">
        <v>50</v>
      </c>
      <c r="J5" t="s">
        <v>51</v>
      </c>
      <c r="K5" s="6"/>
      <c r="O5">
        <v>2</v>
      </c>
      <c r="P5" s="1" t="str">
        <f t="shared" ref="P5:P68" si="3">"C"&amp;(O5+3)</f>
        <v>C5</v>
      </c>
      <c r="Q5" s="1" t="str">
        <f t="shared" ref="Q5:Q68" si="4">"D"&amp;(O5+3)</f>
        <v>D5</v>
      </c>
      <c r="R5" s="1" t="str">
        <f t="shared" ref="R5:R68" si="5">"E"&amp;(O5+3)</f>
        <v>E5</v>
      </c>
      <c r="S5" s="15">
        <f t="shared" ref="S5:S68" ca="1" si="6">AVERAGE($C$4:$C$103)</f>
        <v>181.23</v>
      </c>
      <c r="T5" s="15">
        <f t="shared" ref="T5:T68" ca="1" si="7">_xlfn.VAR.P($C$4:$C$103)</f>
        <v>305.2971</v>
      </c>
      <c r="U5" s="15">
        <f ca="1">AVERAGE($C$4:INDIRECT(P5))</f>
        <v>167.5</v>
      </c>
      <c r="V5" s="15">
        <f ca="1">IFERROR(_xlfn.VAR.S($C$4:INDIRECT(P5)),0)</f>
        <v>12.5</v>
      </c>
    </row>
    <row r="6" spans="2:22" x14ac:dyDescent="0.3">
      <c r="B6" s="12">
        <v>3</v>
      </c>
      <c r="C6" s="12">
        <f t="shared" ca="1" si="0"/>
        <v>184</v>
      </c>
      <c r="D6" s="1">
        <f t="shared" ca="1" si="1"/>
        <v>7.6729000000000571</v>
      </c>
      <c r="E6" s="1">
        <f t="shared" ca="1" si="2"/>
        <v>4</v>
      </c>
      <c r="F6" s="1"/>
      <c r="G6" s="2" t="s">
        <v>52</v>
      </c>
      <c r="H6" s="15">
        <f ca="1">AVERAGE(C4:C103)</f>
        <v>181.23</v>
      </c>
      <c r="I6" s="16">
        <f ca="1">AVERAGE(C4:INDIRECT(K2))</f>
        <v>182</v>
      </c>
      <c r="J6" s="3">
        <f ca="1">1-I6/H6</f>
        <v>-4.2487446890691061E-3</v>
      </c>
      <c r="O6">
        <v>3</v>
      </c>
      <c r="P6" s="1" t="str">
        <f t="shared" si="3"/>
        <v>C6</v>
      </c>
      <c r="Q6" s="1" t="str">
        <f t="shared" si="4"/>
        <v>D6</v>
      </c>
      <c r="R6" s="1" t="str">
        <f t="shared" si="5"/>
        <v>E6</v>
      </c>
      <c r="S6" s="15">
        <f t="shared" ca="1" si="6"/>
        <v>181.23</v>
      </c>
      <c r="T6" s="15">
        <f t="shared" ca="1" si="7"/>
        <v>305.2971</v>
      </c>
      <c r="U6" s="15">
        <f ca="1">AVERAGE($C$4:INDIRECT(P6))</f>
        <v>173</v>
      </c>
      <c r="V6" s="15">
        <f ca="1">IFERROR(_xlfn.VAR.S($C$4:INDIRECT(P6)),0)</f>
        <v>97</v>
      </c>
    </row>
    <row r="7" spans="2:22" x14ac:dyDescent="0.3">
      <c r="B7" s="12">
        <v>4</v>
      </c>
      <c r="C7" s="12">
        <f t="shared" ca="1" si="0"/>
        <v>167</v>
      </c>
      <c r="D7" s="1">
        <f t="shared" ca="1" si="1"/>
        <v>202.49289999999971</v>
      </c>
      <c r="E7" s="1">
        <f t="shared" ca="1" si="2"/>
        <v>225</v>
      </c>
      <c r="F7" s="1"/>
      <c r="G7" s="14" t="s">
        <v>53</v>
      </c>
      <c r="H7" s="5">
        <f ca="1">_xlfn.VAR.P(C4:C103)</f>
        <v>305.2971</v>
      </c>
      <c r="I7">
        <f ca="1">_xlfn.VAR.S(C4:INDIRECT(K2))</f>
        <v>280.28571428571428</v>
      </c>
      <c r="J7" s="3">
        <f ca="1">1-I7/H7</f>
        <v>8.1924740570040511E-2</v>
      </c>
      <c r="O7">
        <v>4</v>
      </c>
      <c r="P7" s="1" t="str">
        <f t="shared" si="3"/>
        <v>C7</v>
      </c>
      <c r="Q7" s="1" t="str">
        <f t="shared" si="4"/>
        <v>D7</v>
      </c>
      <c r="R7" s="1" t="str">
        <f t="shared" si="5"/>
        <v>E7</v>
      </c>
      <c r="S7" s="15">
        <f t="shared" ca="1" si="6"/>
        <v>181.23</v>
      </c>
      <c r="T7" s="15">
        <f t="shared" ca="1" si="7"/>
        <v>305.2971</v>
      </c>
      <c r="U7" s="15">
        <f ca="1">AVERAGE($C$4:INDIRECT(P7))</f>
        <v>171.5</v>
      </c>
      <c r="V7" s="15">
        <f ca="1">IFERROR(_xlfn.VAR.S($C$4:INDIRECT(P7)),0)</f>
        <v>73.666666666666671</v>
      </c>
    </row>
    <row r="8" spans="2:22" x14ac:dyDescent="0.3">
      <c r="B8" s="12">
        <v>5</v>
      </c>
      <c r="C8" s="12">
        <f t="shared" ca="1" si="0"/>
        <v>206</v>
      </c>
      <c r="D8" s="1">
        <f t="shared" ca="1" si="1"/>
        <v>613.55290000000048</v>
      </c>
      <c r="E8" s="1">
        <f t="shared" ca="1" si="2"/>
        <v>576</v>
      </c>
      <c r="F8" s="1"/>
      <c r="G8" s="1" t="s">
        <v>54</v>
      </c>
      <c r="H8" s="1">
        <f ca="1">(1/COUNT(C4:C103)) * SUM(D4:D103)</f>
        <v>305.2971</v>
      </c>
      <c r="I8" s="1">
        <f ca="1">(1/
(COUNT(C4:INDIRECT(K2))
  -1))
*
SUM(E4:INDIRECT(M2))</f>
        <v>280.28571428571428</v>
      </c>
      <c r="O8">
        <v>5</v>
      </c>
      <c r="P8" s="1" t="str">
        <f t="shared" si="3"/>
        <v>C8</v>
      </c>
      <c r="Q8" s="1" t="str">
        <f t="shared" si="4"/>
        <v>D8</v>
      </c>
      <c r="R8" s="1" t="str">
        <f t="shared" si="5"/>
        <v>E8</v>
      </c>
      <c r="S8" s="15">
        <f t="shared" ca="1" si="6"/>
        <v>181.23</v>
      </c>
      <c r="T8" s="15">
        <f t="shared" ca="1" si="7"/>
        <v>305.2971</v>
      </c>
      <c r="U8" s="15">
        <f ca="1">AVERAGE($C$4:INDIRECT(P8))</f>
        <v>178.4</v>
      </c>
      <c r="V8" s="15">
        <f ca="1">IFERROR(_xlfn.VAR.S($C$4:INDIRECT(P8)),0)</f>
        <v>293.29999999999995</v>
      </c>
    </row>
    <row r="9" spans="2:22" x14ac:dyDescent="0.3">
      <c r="B9" s="12">
        <v>6</v>
      </c>
      <c r="C9" s="12">
        <f t="shared" ca="1" si="0"/>
        <v>181</v>
      </c>
      <c r="D9" s="1">
        <f t="shared" ca="1" si="1"/>
        <v>5.2899999999995291E-2</v>
      </c>
      <c r="E9" s="1">
        <f t="shared" ca="1" si="2"/>
        <v>1</v>
      </c>
      <c r="F9" s="1"/>
      <c r="O9">
        <v>6</v>
      </c>
      <c r="P9" s="1" t="str">
        <f t="shared" si="3"/>
        <v>C9</v>
      </c>
      <c r="Q9" s="1" t="str">
        <f t="shared" si="4"/>
        <v>D9</v>
      </c>
      <c r="R9" s="1" t="str">
        <f t="shared" si="5"/>
        <v>E9</v>
      </c>
      <c r="S9" s="15">
        <f t="shared" ca="1" si="6"/>
        <v>181.23</v>
      </c>
      <c r="T9" s="15">
        <f t="shared" ca="1" si="7"/>
        <v>305.2971</v>
      </c>
      <c r="U9" s="15">
        <f ca="1">AVERAGE($C$4:INDIRECT(P9))</f>
        <v>178.83333333333334</v>
      </c>
      <c r="V9" s="15">
        <f ca="1">IFERROR(_xlfn.VAR.S($C$4:INDIRECT(P9)),0)</f>
        <v>235.76666666666665</v>
      </c>
    </row>
    <row r="10" spans="2:22" x14ac:dyDescent="0.3">
      <c r="B10" s="12">
        <v>7</v>
      </c>
      <c r="C10" s="12">
        <f t="shared" ref="C10:C68" ca="1" si="8">RANDBETWEEN(150,210)</f>
        <v>204</v>
      </c>
      <c r="D10" s="1">
        <f t="shared" ca="1" si="1"/>
        <v>518.47290000000044</v>
      </c>
      <c r="E10" s="1">
        <f t="shared" ca="1" si="2"/>
        <v>484</v>
      </c>
      <c r="F10" s="1"/>
      <c r="O10">
        <v>7</v>
      </c>
      <c r="P10" s="1" t="str">
        <f t="shared" si="3"/>
        <v>C10</v>
      </c>
      <c r="Q10" s="1" t="str">
        <f t="shared" si="4"/>
        <v>D10</v>
      </c>
      <c r="R10" s="1" t="str">
        <f t="shared" si="5"/>
        <v>E10</v>
      </c>
      <c r="S10" s="15">
        <f t="shared" ca="1" si="6"/>
        <v>181.23</v>
      </c>
      <c r="T10" s="15">
        <f t="shared" ca="1" si="7"/>
        <v>305.2971</v>
      </c>
      <c r="U10" s="15">
        <f ca="1">AVERAGE($C$4:INDIRECT(P10))</f>
        <v>182.42857142857142</v>
      </c>
      <c r="V10" s="15">
        <f ca="1">IFERROR(_xlfn.VAR.S($C$4:INDIRECT(P10)),0)</f>
        <v>286.95238095238096</v>
      </c>
    </row>
    <row r="11" spans="2:22" x14ac:dyDescent="0.3">
      <c r="B11" s="12">
        <v>8</v>
      </c>
      <c r="C11" s="12">
        <f t="shared" ca="1" si="8"/>
        <v>198</v>
      </c>
      <c r="D11" s="1">
        <f t="shared" ca="1" si="1"/>
        <v>281.23290000000037</v>
      </c>
      <c r="E11" s="1">
        <f t="shared" ca="1" si="2"/>
        <v>256</v>
      </c>
      <c r="F11" s="1"/>
      <c r="G11" s="2"/>
      <c r="I11" s="17"/>
      <c r="O11">
        <v>8</v>
      </c>
      <c r="P11" s="1" t="str">
        <f t="shared" si="3"/>
        <v>C11</v>
      </c>
      <c r="Q11" s="1" t="str">
        <f t="shared" si="4"/>
        <v>D11</v>
      </c>
      <c r="R11" s="1" t="str">
        <f t="shared" si="5"/>
        <v>E11</v>
      </c>
      <c r="S11" s="15">
        <f t="shared" ca="1" si="6"/>
        <v>181.23</v>
      </c>
      <c r="T11" s="15">
        <f t="shared" ca="1" si="7"/>
        <v>305.2971</v>
      </c>
      <c r="U11" s="15">
        <f ca="1">AVERAGE($C$4:INDIRECT(P11))</f>
        <v>184.375</v>
      </c>
      <c r="V11" s="15">
        <f ca="1">IFERROR(_xlfn.VAR.S($C$4:INDIRECT(P11)),0)</f>
        <v>276.26785714285717</v>
      </c>
    </row>
    <row r="12" spans="2:22" x14ac:dyDescent="0.3">
      <c r="B12" s="12">
        <v>9</v>
      </c>
      <c r="C12" s="12">
        <f t="shared" ca="1" si="8"/>
        <v>204</v>
      </c>
      <c r="D12" s="1">
        <f t="shared" ca="1" si="1"/>
        <v>518.47290000000044</v>
      </c>
      <c r="E12" s="1">
        <f t="shared" ca="1" si="2"/>
        <v>484</v>
      </c>
      <c r="F12" s="1"/>
      <c r="O12">
        <v>9</v>
      </c>
      <c r="P12" s="1" t="str">
        <f t="shared" si="3"/>
        <v>C12</v>
      </c>
      <c r="Q12" s="1" t="str">
        <f t="shared" si="4"/>
        <v>D12</v>
      </c>
      <c r="R12" s="1" t="str">
        <f t="shared" si="5"/>
        <v>E12</v>
      </c>
      <c r="S12" s="15">
        <f t="shared" ca="1" si="6"/>
        <v>181.23</v>
      </c>
      <c r="T12" s="15">
        <f t="shared" ca="1" si="7"/>
        <v>305.2971</v>
      </c>
      <c r="U12" s="15">
        <f ca="1">AVERAGE($C$4:INDIRECT(P12))</f>
        <v>186.55555555555554</v>
      </c>
      <c r="V12" s="15">
        <f ca="1">IFERROR(_xlfn.VAR.S($C$4:INDIRECT(P12)),0)</f>
        <v>284.52777777777771</v>
      </c>
    </row>
    <row r="13" spans="2:22" x14ac:dyDescent="0.3">
      <c r="B13" s="12">
        <v>10</v>
      </c>
      <c r="C13" s="12">
        <f t="shared" ca="1" si="8"/>
        <v>191</v>
      </c>
      <c r="D13" s="1">
        <f t="shared" ca="1" si="1"/>
        <v>95.452900000000199</v>
      </c>
      <c r="E13" s="1">
        <f t="shared" ca="1" si="2"/>
        <v>81</v>
      </c>
      <c r="F13" s="1"/>
      <c r="O13">
        <v>10</v>
      </c>
      <c r="P13" s="1" t="str">
        <f t="shared" si="3"/>
        <v>C13</v>
      </c>
      <c r="Q13" s="1" t="str">
        <f t="shared" si="4"/>
        <v>D13</v>
      </c>
      <c r="R13" s="1" t="str">
        <f t="shared" si="5"/>
        <v>E13</v>
      </c>
      <c r="S13" s="15">
        <f t="shared" ca="1" si="6"/>
        <v>181.23</v>
      </c>
      <c r="T13" s="15">
        <f t="shared" ca="1" si="7"/>
        <v>305.2971</v>
      </c>
      <c r="U13" s="15">
        <f ca="1">AVERAGE($C$4:INDIRECT(P13))</f>
        <v>187</v>
      </c>
      <c r="V13" s="15">
        <f ca="1">IFERROR(_xlfn.VAR.S($C$4:INDIRECT(P13)),0)</f>
        <v>254.88888888888889</v>
      </c>
    </row>
    <row r="14" spans="2:22" x14ac:dyDescent="0.3">
      <c r="B14" s="12">
        <v>11</v>
      </c>
      <c r="C14" s="12">
        <f t="shared" ca="1" si="8"/>
        <v>209</v>
      </c>
      <c r="D14" s="1">
        <f t="shared" ca="1" si="1"/>
        <v>771.1729000000006</v>
      </c>
      <c r="E14" s="1">
        <f t="shared" ca="1" si="2"/>
        <v>729</v>
      </c>
      <c r="F14" s="1"/>
      <c r="O14">
        <v>11</v>
      </c>
      <c r="P14" s="1" t="str">
        <f t="shared" si="3"/>
        <v>C14</v>
      </c>
      <c r="Q14" s="1" t="str">
        <f t="shared" si="4"/>
        <v>D14</v>
      </c>
      <c r="R14" s="1" t="str">
        <f t="shared" si="5"/>
        <v>E14</v>
      </c>
      <c r="S14" s="15">
        <f t="shared" ca="1" si="6"/>
        <v>181.23</v>
      </c>
      <c r="T14" s="15">
        <f t="shared" ca="1" si="7"/>
        <v>305.2971</v>
      </c>
      <c r="U14" s="15">
        <f ca="1">AVERAGE($C$4:INDIRECT(P14))</f>
        <v>189</v>
      </c>
      <c r="V14" s="15">
        <f ca="1">IFERROR(_xlfn.VAR.S($C$4:INDIRECT(P14)),0)</f>
        <v>273.39999999999998</v>
      </c>
    </row>
    <row r="15" spans="2:22" x14ac:dyDescent="0.3">
      <c r="B15" s="12">
        <v>12</v>
      </c>
      <c r="C15" s="12">
        <f t="shared" ca="1" si="8"/>
        <v>158</v>
      </c>
      <c r="D15" s="1">
        <f t="shared" ca="1" si="1"/>
        <v>539.63289999999949</v>
      </c>
      <c r="E15" s="1">
        <f t="shared" ca="1" si="2"/>
        <v>576</v>
      </c>
      <c r="F15" s="1"/>
      <c r="O15">
        <v>12</v>
      </c>
      <c r="P15" s="1" t="str">
        <f t="shared" si="3"/>
        <v>C15</v>
      </c>
      <c r="Q15" s="1" t="str">
        <f t="shared" si="4"/>
        <v>D15</v>
      </c>
      <c r="R15" s="1" t="str">
        <f t="shared" si="5"/>
        <v>E15</v>
      </c>
      <c r="S15" s="15">
        <f t="shared" ca="1" si="6"/>
        <v>181.23</v>
      </c>
      <c r="T15" s="15">
        <f t="shared" ca="1" si="7"/>
        <v>305.2971</v>
      </c>
      <c r="U15" s="15">
        <f ca="1">AVERAGE($C$4:INDIRECT(P15))</f>
        <v>186.41666666666666</v>
      </c>
      <c r="V15" s="15">
        <f ca="1">IFERROR(_xlfn.VAR.S($C$4:INDIRECT(P15)),0)</f>
        <v>328.62878787878782</v>
      </c>
    </row>
    <row r="16" spans="2:22" x14ac:dyDescent="0.3">
      <c r="B16" s="12">
        <v>13</v>
      </c>
      <c r="C16" s="12">
        <f t="shared" ca="1" si="8"/>
        <v>207</v>
      </c>
      <c r="D16" s="1">
        <f t="shared" ca="1" si="1"/>
        <v>664.09290000000055</v>
      </c>
      <c r="E16" s="1">
        <f t="shared" ca="1" si="2"/>
        <v>625</v>
      </c>
      <c r="F16" s="1"/>
      <c r="O16">
        <v>13</v>
      </c>
      <c r="P16" s="1" t="str">
        <f t="shared" si="3"/>
        <v>C16</v>
      </c>
      <c r="Q16" s="1" t="str">
        <f t="shared" si="4"/>
        <v>D16</v>
      </c>
      <c r="R16" s="1" t="str">
        <f t="shared" si="5"/>
        <v>E16</v>
      </c>
      <c r="S16" s="15">
        <f t="shared" ca="1" si="6"/>
        <v>181.23</v>
      </c>
      <c r="T16" s="15">
        <f t="shared" ca="1" si="7"/>
        <v>305.2971</v>
      </c>
      <c r="U16" s="15">
        <f ca="1">AVERAGE($C$4:INDIRECT(P16))</f>
        <v>188</v>
      </c>
      <c r="V16" s="15">
        <f ca="1">IFERROR(_xlfn.VAR.S($C$4:INDIRECT(P16)),0)</f>
        <v>333.83333333333331</v>
      </c>
    </row>
    <row r="17" spans="2:22" x14ac:dyDescent="0.3">
      <c r="B17" s="12">
        <v>14</v>
      </c>
      <c r="C17" s="12">
        <f t="shared" ca="1" si="8"/>
        <v>181</v>
      </c>
      <c r="D17" s="1">
        <f t="shared" ca="1" si="1"/>
        <v>5.2899999999995291E-2</v>
      </c>
      <c r="E17" s="1">
        <f t="shared" ca="1" si="2"/>
        <v>1</v>
      </c>
      <c r="F17" s="1"/>
      <c r="O17">
        <v>14</v>
      </c>
      <c r="P17" s="1" t="str">
        <f t="shared" si="3"/>
        <v>C17</v>
      </c>
      <c r="Q17" s="1" t="str">
        <f t="shared" si="4"/>
        <v>D17</v>
      </c>
      <c r="R17" s="1" t="str">
        <f t="shared" si="5"/>
        <v>E17</v>
      </c>
      <c r="S17" s="15">
        <f t="shared" ca="1" si="6"/>
        <v>181.23</v>
      </c>
      <c r="T17" s="15">
        <f t="shared" ca="1" si="7"/>
        <v>305.2971</v>
      </c>
      <c r="U17" s="15">
        <f ca="1">AVERAGE($C$4:INDIRECT(P17))</f>
        <v>187.5</v>
      </c>
      <c r="V17" s="15">
        <f ca="1">IFERROR(_xlfn.VAR.S($C$4:INDIRECT(P17)),0)</f>
        <v>311.65384615384613</v>
      </c>
    </row>
    <row r="18" spans="2:22" x14ac:dyDescent="0.3">
      <c r="B18" s="12">
        <v>15</v>
      </c>
      <c r="C18" s="12">
        <f ca="1">RANDBETWEEN(150,210)</f>
        <v>175</v>
      </c>
      <c r="D18" s="1">
        <f t="shared" ca="1" si="1"/>
        <v>38.812899999999871</v>
      </c>
      <c r="E18" s="1">
        <f t="shared" ca="1" si="2"/>
        <v>49</v>
      </c>
      <c r="F18" s="1"/>
      <c r="O18">
        <v>15</v>
      </c>
      <c r="P18" s="1" t="str">
        <f t="shared" si="3"/>
        <v>C18</v>
      </c>
      <c r="Q18" s="1" t="str">
        <f t="shared" si="4"/>
        <v>D18</v>
      </c>
      <c r="R18" s="1" t="str">
        <f t="shared" si="5"/>
        <v>E18</v>
      </c>
      <c r="S18" s="15">
        <f t="shared" ca="1" si="6"/>
        <v>181.23</v>
      </c>
      <c r="T18" s="15">
        <f t="shared" ca="1" si="7"/>
        <v>305.2971</v>
      </c>
      <c r="U18" s="15">
        <f ca="1">AVERAGE($C$4:INDIRECT(P18))</f>
        <v>186.66666666666666</v>
      </c>
      <c r="V18" s="15">
        <f ca="1">IFERROR(_xlfn.VAR.S($C$4:INDIRECT(P18)),0)</f>
        <v>299.80952380952385</v>
      </c>
    </row>
    <row r="19" spans="2:22" x14ac:dyDescent="0.3">
      <c r="B19" s="12">
        <v>16</v>
      </c>
      <c r="C19" s="12">
        <f t="shared" ca="1" si="8"/>
        <v>157</v>
      </c>
      <c r="D19" s="1">
        <f t="shared" ca="1" si="1"/>
        <v>587.09289999999953</v>
      </c>
      <c r="E19" s="1">
        <f t="shared" ca="1" si="2"/>
        <v>625</v>
      </c>
      <c r="F19" s="1"/>
      <c r="O19">
        <v>16</v>
      </c>
      <c r="P19" s="1" t="str">
        <f t="shared" si="3"/>
        <v>C19</v>
      </c>
      <c r="Q19" s="1" t="str">
        <f t="shared" si="4"/>
        <v>D19</v>
      </c>
      <c r="R19" s="1" t="str">
        <f t="shared" si="5"/>
        <v>E19</v>
      </c>
      <c r="S19" s="15">
        <f t="shared" ca="1" si="6"/>
        <v>181.23</v>
      </c>
      <c r="T19" s="15">
        <f t="shared" ca="1" si="7"/>
        <v>305.2971</v>
      </c>
      <c r="U19" s="15">
        <f ca="1">AVERAGE($C$4:INDIRECT(P19))</f>
        <v>184.8125</v>
      </c>
      <c r="V19" s="15">
        <f ca="1">IFERROR(_xlfn.VAR.S($C$4:INDIRECT(P19)),0)</f>
        <v>334.82916666666665</v>
      </c>
    </row>
    <row r="20" spans="2:22" x14ac:dyDescent="0.3">
      <c r="B20" s="12">
        <v>17</v>
      </c>
      <c r="C20" s="12">
        <f t="shared" ca="1" si="8"/>
        <v>183</v>
      </c>
      <c r="D20" s="1">
        <f t="shared" ca="1" si="1"/>
        <v>3.1329000000000362</v>
      </c>
      <c r="E20" s="1">
        <f t="shared" ca="1" si="2"/>
        <v>1</v>
      </c>
      <c r="F20" s="1"/>
      <c r="O20">
        <v>17</v>
      </c>
      <c r="P20" s="1" t="str">
        <f t="shared" si="3"/>
        <v>C20</v>
      </c>
      <c r="Q20" s="1" t="str">
        <f t="shared" si="4"/>
        <v>D20</v>
      </c>
      <c r="R20" s="1" t="str">
        <f t="shared" si="5"/>
        <v>E20</v>
      </c>
      <c r="S20" s="15">
        <f t="shared" ca="1" si="6"/>
        <v>181.23</v>
      </c>
      <c r="T20" s="15">
        <f t="shared" ca="1" si="7"/>
        <v>305.2971</v>
      </c>
      <c r="U20" s="15">
        <f ca="1">AVERAGE($C$4:INDIRECT(P20))</f>
        <v>184.70588235294119</v>
      </c>
      <c r="V20" s="15">
        <f ca="1">IFERROR(_xlfn.VAR.S($C$4:INDIRECT(P20)),0)</f>
        <v>314.09558823529414</v>
      </c>
    </row>
    <row r="21" spans="2:22" x14ac:dyDescent="0.3">
      <c r="B21" s="12">
        <v>18</v>
      </c>
      <c r="C21" s="12">
        <f ca="1">RANDBETWEEN(150,210)</f>
        <v>176</v>
      </c>
      <c r="D21" s="1">
        <f t="shared" ca="1" si="1"/>
        <v>27.352899999999892</v>
      </c>
      <c r="E21" s="1">
        <f t="shared" ca="1" si="2"/>
        <v>36</v>
      </c>
      <c r="F21" s="1"/>
      <c r="O21">
        <v>18</v>
      </c>
      <c r="P21" s="1" t="str">
        <f t="shared" si="3"/>
        <v>C21</v>
      </c>
      <c r="Q21" s="1" t="str">
        <f t="shared" si="4"/>
        <v>D21</v>
      </c>
      <c r="R21" s="1" t="str">
        <f t="shared" si="5"/>
        <v>E21</v>
      </c>
      <c r="S21" s="15">
        <f t="shared" ca="1" si="6"/>
        <v>181.23</v>
      </c>
      <c r="T21" s="15">
        <f t="shared" ca="1" si="7"/>
        <v>305.2971</v>
      </c>
      <c r="U21" s="15">
        <f ca="1">AVERAGE($C$4:INDIRECT(P21))</f>
        <v>184.22222222222223</v>
      </c>
      <c r="V21" s="15">
        <f ca="1">IFERROR(_xlfn.VAR.S($C$4:INDIRECT(P21)),0)</f>
        <v>299.8300653594772</v>
      </c>
    </row>
    <row r="22" spans="2:22" x14ac:dyDescent="0.3">
      <c r="B22" s="12">
        <v>19</v>
      </c>
      <c r="C22" s="12">
        <f ca="1">RANDBETWEEN(150,210)</f>
        <v>184</v>
      </c>
      <c r="D22" s="1">
        <f t="shared" ca="1" si="1"/>
        <v>7.6729000000000571</v>
      </c>
      <c r="E22" s="1">
        <f t="shared" ca="1" si="2"/>
        <v>4</v>
      </c>
      <c r="F22" s="1"/>
      <c r="O22">
        <v>19</v>
      </c>
      <c r="P22" s="1" t="str">
        <f t="shared" si="3"/>
        <v>C22</v>
      </c>
      <c r="Q22" s="1" t="str">
        <f t="shared" si="4"/>
        <v>D22</v>
      </c>
      <c r="R22" s="1" t="str">
        <f t="shared" si="5"/>
        <v>E22</v>
      </c>
      <c r="S22" s="15">
        <f t="shared" ca="1" si="6"/>
        <v>181.23</v>
      </c>
      <c r="T22" s="15">
        <f t="shared" ca="1" si="7"/>
        <v>305.2971</v>
      </c>
      <c r="U22" s="15">
        <f ca="1">AVERAGE($C$4:INDIRECT(P22))</f>
        <v>184.21052631578948</v>
      </c>
      <c r="V22" s="15">
        <f ca="1">IFERROR(_xlfn.VAR.S($C$4:INDIRECT(P22)),0)</f>
        <v>283.17543859649123</v>
      </c>
    </row>
    <row r="23" spans="2:22" x14ac:dyDescent="0.3">
      <c r="B23" s="12">
        <v>20</v>
      </c>
      <c r="C23" s="12">
        <f t="shared" ca="1" si="8"/>
        <v>178</v>
      </c>
      <c r="D23" s="1">
        <f t="shared" ca="1" si="1"/>
        <v>10.432899999999934</v>
      </c>
      <c r="E23" s="1">
        <f t="shared" ca="1" si="2"/>
        <v>16</v>
      </c>
      <c r="F23" s="1"/>
      <c r="O23">
        <v>20</v>
      </c>
      <c r="P23" s="1" t="str">
        <f t="shared" si="3"/>
        <v>C23</v>
      </c>
      <c r="Q23" s="1" t="str">
        <f t="shared" si="4"/>
        <v>D23</v>
      </c>
      <c r="R23" s="1" t="str">
        <f t="shared" si="5"/>
        <v>E23</v>
      </c>
      <c r="S23" s="15">
        <f t="shared" ca="1" si="6"/>
        <v>181.23</v>
      </c>
      <c r="T23" s="15">
        <f t="shared" ca="1" si="7"/>
        <v>305.2971</v>
      </c>
      <c r="U23" s="15">
        <f ca="1">AVERAGE($C$4:INDIRECT(P23))</f>
        <v>183.9</v>
      </c>
      <c r="V23" s="15">
        <f ca="1">IFERROR(_xlfn.VAR.S($C$4:INDIRECT(P23)),0)</f>
        <v>270.20000000000005</v>
      </c>
    </row>
    <row r="24" spans="2:22" x14ac:dyDescent="0.3">
      <c r="B24" s="12">
        <v>21</v>
      </c>
      <c r="C24" s="12">
        <f t="shared" ca="1" si="8"/>
        <v>152</v>
      </c>
      <c r="D24" s="1">
        <f t="shared" ca="1" si="1"/>
        <v>854.39289999999937</v>
      </c>
      <c r="E24" s="1">
        <f t="shared" ca="1" si="2"/>
        <v>900</v>
      </c>
      <c r="F24" s="1"/>
      <c r="O24">
        <v>21</v>
      </c>
      <c r="P24" s="1" t="str">
        <f t="shared" si="3"/>
        <v>C24</v>
      </c>
      <c r="Q24" s="1" t="str">
        <f t="shared" si="4"/>
        <v>D24</v>
      </c>
      <c r="R24" s="1" t="str">
        <f t="shared" si="5"/>
        <v>E24</v>
      </c>
      <c r="S24" s="15">
        <f t="shared" ca="1" si="6"/>
        <v>181.23</v>
      </c>
      <c r="T24" s="15">
        <f t="shared" ca="1" si="7"/>
        <v>305.2971</v>
      </c>
      <c r="U24" s="15">
        <f ca="1">AVERAGE($C$4:INDIRECT(P24))</f>
        <v>182.38095238095238</v>
      </c>
      <c r="V24" s="15">
        <f ca="1">IFERROR(_xlfn.VAR.S($C$4:INDIRECT(P24)),0)</f>
        <v>305.14761904761906</v>
      </c>
    </row>
    <row r="25" spans="2:22" x14ac:dyDescent="0.3">
      <c r="B25" s="12">
        <v>22</v>
      </c>
      <c r="C25" s="12">
        <f t="shared" ca="1" si="8"/>
        <v>180</v>
      </c>
      <c r="D25" s="1">
        <f t="shared" ca="1" si="1"/>
        <v>1.5128999999999748</v>
      </c>
      <c r="E25" s="1">
        <f t="shared" ca="1" si="2"/>
        <v>4</v>
      </c>
      <c r="F25" s="1"/>
      <c r="O25">
        <v>22</v>
      </c>
      <c r="P25" s="1" t="str">
        <f t="shared" si="3"/>
        <v>C25</v>
      </c>
      <c r="Q25" s="1" t="str">
        <f t="shared" si="4"/>
        <v>D25</v>
      </c>
      <c r="R25" s="1" t="str">
        <f t="shared" si="5"/>
        <v>E25</v>
      </c>
      <c r="S25" s="15">
        <f t="shared" ca="1" si="6"/>
        <v>181.23</v>
      </c>
      <c r="T25" s="15">
        <f t="shared" ca="1" si="7"/>
        <v>305.2971</v>
      </c>
      <c r="U25" s="15">
        <f ca="1">AVERAGE($C$4:INDIRECT(P25))</f>
        <v>182.27272727272728</v>
      </c>
      <c r="V25" s="15">
        <f ca="1">IFERROR(_xlfn.VAR.S($C$4:INDIRECT(P25)),0)</f>
        <v>290.87445887445892</v>
      </c>
    </row>
    <row r="26" spans="2:22" x14ac:dyDescent="0.3">
      <c r="B26" s="12">
        <v>23</v>
      </c>
      <c r="C26" s="12">
        <f t="shared" ca="1" si="8"/>
        <v>202</v>
      </c>
      <c r="D26" s="1">
        <f t="shared" ca="1" si="1"/>
        <v>431.39290000000045</v>
      </c>
      <c r="E26" s="1">
        <f t="shared" ca="1" si="2"/>
        <v>400</v>
      </c>
      <c r="F26" s="1"/>
      <c r="O26">
        <v>23</v>
      </c>
      <c r="P26" s="1" t="str">
        <f t="shared" si="3"/>
        <v>C26</v>
      </c>
      <c r="Q26" s="1" t="str">
        <f t="shared" si="4"/>
        <v>D26</v>
      </c>
      <c r="R26" s="1" t="str">
        <f t="shared" si="5"/>
        <v>E26</v>
      </c>
      <c r="S26" s="15">
        <f t="shared" ca="1" si="6"/>
        <v>181.23</v>
      </c>
      <c r="T26" s="15">
        <f t="shared" ca="1" si="7"/>
        <v>305.2971</v>
      </c>
      <c r="U26" s="15">
        <f ca="1">AVERAGE($C$4:INDIRECT(P26))</f>
        <v>183.13043478260869</v>
      </c>
      <c r="V26" s="15">
        <f ca="1">IFERROR(_xlfn.VAR.S($C$4:INDIRECT(P26)),0)</f>
        <v>294.57312252964419</v>
      </c>
    </row>
    <row r="27" spans="2:22" x14ac:dyDescent="0.3">
      <c r="B27" s="12">
        <v>24</v>
      </c>
      <c r="C27" s="12">
        <f t="shared" ca="1" si="8"/>
        <v>172</v>
      </c>
      <c r="D27" s="1">
        <f t="shared" ca="1" si="1"/>
        <v>85.19289999999981</v>
      </c>
      <c r="E27" s="1">
        <f t="shared" ca="1" si="2"/>
        <v>100</v>
      </c>
      <c r="F27" s="1"/>
      <c r="O27">
        <v>24</v>
      </c>
      <c r="P27" s="1" t="str">
        <f t="shared" si="3"/>
        <v>C27</v>
      </c>
      <c r="Q27" s="1" t="str">
        <f t="shared" si="4"/>
        <v>D27</v>
      </c>
      <c r="R27" s="1" t="str">
        <f t="shared" si="5"/>
        <v>E27</v>
      </c>
      <c r="S27" s="15">
        <f t="shared" ca="1" si="6"/>
        <v>181.23</v>
      </c>
      <c r="T27" s="15">
        <f t="shared" ca="1" si="7"/>
        <v>305.2971</v>
      </c>
      <c r="U27" s="15">
        <f ca="1">AVERAGE($C$4:INDIRECT(P27))</f>
        <v>182.66666666666666</v>
      </c>
      <c r="V27" s="15">
        <f ca="1">IFERROR(_xlfn.VAR.S($C$4:INDIRECT(P27)),0)</f>
        <v>286.92753623188406</v>
      </c>
    </row>
    <row r="28" spans="2:22" x14ac:dyDescent="0.3">
      <c r="B28" s="12">
        <v>25</v>
      </c>
      <c r="C28" s="12">
        <f t="shared" ca="1" si="8"/>
        <v>175</v>
      </c>
      <c r="D28" s="1">
        <f t="shared" ca="1" si="1"/>
        <v>38.812899999999871</v>
      </c>
      <c r="E28" s="1">
        <f t="shared" ca="1" si="2"/>
        <v>49</v>
      </c>
      <c r="F28" s="1"/>
      <c r="O28">
        <v>25</v>
      </c>
      <c r="P28" s="1" t="str">
        <f t="shared" si="3"/>
        <v>C28</v>
      </c>
      <c r="Q28" s="1" t="str">
        <f t="shared" si="4"/>
        <v>D28</v>
      </c>
      <c r="R28" s="1" t="str">
        <f t="shared" si="5"/>
        <v>E28</v>
      </c>
      <c r="S28" s="15">
        <f t="shared" ca="1" si="6"/>
        <v>181.23</v>
      </c>
      <c r="T28" s="15">
        <f t="shared" ca="1" si="7"/>
        <v>305.2971</v>
      </c>
      <c r="U28" s="15">
        <f ca="1">AVERAGE($C$4:INDIRECT(P28))</f>
        <v>182.36</v>
      </c>
      <c r="V28" s="15">
        <f ca="1">IFERROR(_xlfn.VAR.S($C$4:INDIRECT(P28)),0)</f>
        <v>277.32333333333327</v>
      </c>
    </row>
    <row r="29" spans="2:22" x14ac:dyDescent="0.3">
      <c r="B29" s="12">
        <v>26</v>
      </c>
      <c r="C29" s="12">
        <f t="shared" ca="1" si="8"/>
        <v>176</v>
      </c>
      <c r="D29" s="1">
        <f t="shared" ca="1" si="1"/>
        <v>27.352899999999892</v>
      </c>
      <c r="E29" s="1">
        <f t="shared" ca="1" si="2"/>
        <v>36</v>
      </c>
      <c r="F29" s="1"/>
      <c r="O29">
        <v>26</v>
      </c>
      <c r="P29" s="1" t="str">
        <f t="shared" si="3"/>
        <v>C29</v>
      </c>
      <c r="Q29" s="1" t="str">
        <f t="shared" si="4"/>
        <v>D29</v>
      </c>
      <c r="R29" s="1" t="str">
        <f t="shared" si="5"/>
        <v>E29</v>
      </c>
      <c r="S29" s="15">
        <f t="shared" ca="1" si="6"/>
        <v>181.23</v>
      </c>
      <c r="T29" s="15">
        <f t="shared" ca="1" si="7"/>
        <v>305.2971</v>
      </c>
      <c r="U29" s="15">
        <f ca="1">AVERAGE($C$4:INDIRECT(P29))</f>
        <v>182.11538461538461</v>
      </c>
      <c r="V29" s="15">
        <f ca="1">IFERROR(_xlfn.VAR.S($C$4:INDIRECT(P29)),0)</f>
        <v>267.78615384615381</v>
      </c>
    </row>
    <row r="30" spans="2:22" x14ac:dyDescent="0.3">
      <c r="B30">
        <v>27</v>
      </c>
      <c r="C30">
        <f t="shared" ca="1" si="8"/>
        <v>154</v>
      </c>
      <c r="D30" s="1">
        <f t="shared" ca="1" si="1"/>
        <v>741.47289999999941</v>
      </c>
      <c r="E30" s="1">
        <f t="shared" ref="E30:E93" ca="1" si="9">(C30-$I$6)^2</f>
        <v>784</v>
      </c>
      <c r="F30" s="1"/>
      <c r="O30">
        <v>27</v>
      </c>
      <c r="P30" s="1" t="str">
        <f t="shared" si="3"/>
        <v>C30</v>
      </c>
      <c r="Q30" s="1" t="str">
        <f t="shared" si="4"/>
        <v>D30</v>
      </c>
      <c r="R30" s="1" t="str">
        <f t="shared" si="5"/>
        <v>E30</v>
      </c>
      <c r="S30" s="15">
        <f t="shared" ca="1" si="6"/>
        <v>181.23</v>
      </c>
      <c r="T30" s="15">
        <f t="shared" ca="1" si="7"/>
        <v>305.2971</v>
      </c>
      <c r="U30" s="15">
        <f ca="1">AVERAGE($C$4:INDIRECT(P30))</f>
        <v>181.07407407407408</v>
      </c>
      <c r="V30" s="15">
        <f ca="1">IFERROR(_xlfn.VAR.S($C$4:INDIRECT(P30)),0)</f>
        <v>286.76353276353274</v>
      </c>
    </row>
    <row r="31" spans="2:22" x14ac:dyDescent="0.3">
      <c r="B31">
        <v>28</v>
      </c>
      <c r="C31">
        <f t="shared" ca="1" si="8"/>
        <v>174</v>
      </c>
      <c r="D31" s="1">
        <f t="shared" ca="1" si="1"/>
        <v>52.272899999999851</v>
      </c>
      <c r="E31" s="1">
        <f t="shared" ca="1" si="9"/>
        <v>64</v>
      </c>
      <c r="F31" s="1"/>
      <c r="O31">
        <v>28</v>
      </c>
      <c r="P31" s="1" t="str">
        <f t="shared" si="3"/>
        <v>C31</v>
      </c>
      <c r="Q31" s="1" t="str">
        <f t="shared" si="4"/>
        <v>D31</v>
      </c>
      <c r="R31" s="1" t="str">
        <f t="shared" si="5"/>
        <v>E31</v>
      </c>
      <c r="S31" s="15">
        <f t="shared" ca="1" si="6"/>
        <v>181.23</v>
      </c>
      <c r="T31" s="15">
        <f t="shared" ca="1" si="7"/>
        <v>305.2971</v>
      </c>
      <c r="U31" s="15">
        <f ca="1">AVERAGE($C$4:INDIRECT(P31))</f>
        <v>180.82142857142858</v>
      </c>
      <c r="V31" s="15">
        <f ca="1">IFERROR(_xlfn.VAR.S($C$4:INDIRECT(P31)),0)</f>
        <v>277.92989417989418</v>
      </c>
    </row>
    <row r="32" spans="2:22" x14ac:dyDescent="0.3">
      <c r="B32">
        <v>29</v>
      </c>
      <c r="C32">
        <f t="shared" ca="1" si="8"/>
        <v>203</v>
      </c>
      <c r="D32" s="1">
        <f t="shared" ca="1" si="1"/>
        <v>473.93290000000047</v>
      </c>
      <c r="E32" s="1">
        <f t="shared" ca="1" si="9"/>
        <v>441</v>
      </c>
      <c r="F32" s="1"/>
      <c r="O32">
        <v>29</v>
      </c>
      <c r="P32" s="1" t="str">
        <f t="shared" si="3"/>
        <v>C32</v>
      </c>
      <c r="Q32" s="1" t="str">
        <f t="shared" si="4"/>
        <v>D32</v>
      </c>
      <c r="R32" s="1" t="str">
        <f t="shared" si="5"/>
        <v>E32</v>
      </c>
      <c r="S32" s="15">
        <f t="shared" ca="1" si="6"/>
        <v>181.23</v>
      </c>
      <c r="T32" s="15">
        <f t="shared" ca="1" si="7"/>
        <v>305.2971</v>
      </c>
      <c r="U32" s="15">
        <f ca="1">AVERAGE($C$4:INDIRECT(P32))</f>
        <v>181.58620689655172</v>
      </c>
      <c r="V32" s="15">
        <f ca="1">IFERROR(_xlfn.VAR.S($C$4:INDIRECT(P32)),0)</f>
        <v>284.96551724137925</v>
      </c>
    </row>
    <row r="33" spans="2:22" x14ac:dyDescent="0.3">
      <c r="B33">
        <v>30</v>
      </c>
      <c r="C33">
        <f t="shared" ca="1" si="8"/>
        <v>158</v>
      </c>
      <c r="D33" s="1">
        <f t="shared" ca="1" si="1"/>
        <v>539.63289999999949</v>
      </c>
      <c r="E33" s="1">
        <f t="shared" ca="1" si="9"/>
        <v>576</v>
      </c>
      <c r="F33" s="1"/>
      <c r="O33">
        <v>30</v>
      </c>
      <c r="P33" s="1" t="str">
        <f t="shared" si="3"/>
        <v>C33</v>
      </c>
      <c r="Q33" s="1" t="str">
        <f t="shared" si="4"/>
        <v>D33</v>
      </c>
      <c r="R33" s="1" t="str">
        <f t="shared" si="5"/>
        <v>E33</v>
      </c>
      <c r="S33" s="15">
        <f t="shared" ca="1" si="6"/>
        <v>181.23</v>
      </c>
      <c r="T33" s="15">
        <f t="shared" ca="1" si="7"/>
        <v>305.2971</v>
      </c>
      <c r="U33" s="15">
        <f ca="1">AVERAGE($C$4:INDIRECT(P33))</f>
        <v>180.8</v>
      </c>
      <c r="V33" s="15">
        <f ca="1">IFERROR(_xlfn.VAR.S($C$4:INDIRECT(P33)),0)</f>
        <v>293.6827586206897</v>
      </c>
    </row>
    <row r="34" spans="2:22" x14ac:dyDescent="0.3">
      <c r="B34">
        <v>31</v>
      </c>
      <c r="C34">
        <f t="shared" ca="1" si="8"/>
        <v>165</v>
      </c>
      <c r="D34" s="1">
        <f t="shared" ca="1" si="1"/>
        <v>263.41289999999969</v>
      </c>
      <c r="E34" s="1">
        <f t="shared" ca="1" si="9"/>
        <v>289</v>
      </c>
      <c r="F34" s="1"/>
      <c r="O34">
        <v>31</v>
      </c>
      <c r="P34" s="1" t="str">
        <f t="shared" si="3"/>
        <v>C34</v>
      </c>
      <c r="Q34" s="1" t="str">
        <f t="shared" si="4"/>
        <v>D34</v>
      </c>
      <c r="R34" s="1" t="str">
        <f t="shared" si="5"/>
        <v>E34</v>
      </c>
      <c r="S34" s="15">
        <f t="shared" ca="1" si="6"/>
        <v>181.23</v>
      </c>
      <c r="T34" s="15">
        <f t="shared" ca="1" si="7"/>
        <v>305.2971</v>
      </c>
      <c r="U34" s="15">
        <f ca="1">AVERAGE($C$4:INDIRECT(P34))</f>
        <v>180.29032258064515</v>
      </c>
      <c r="V34" s="15">
        <f ca="1">IFERROR(_xlfn.VAR.S($C$4:INDIRECT(P34)),0)</f>
        <v>291.94623655913978</v>
      </c>
    </row>
    <row r="35" spans="2:22" x14ac:dyDescent="0.3">
      <c r="B35">
        <v>32</v>
      </c>
      <c r="C35">
        <f t="shared" ca="1" si="8"/>
        <v>197</v>
      </c>
      <c r="D35" s="1">
        <f t="shared" ca="1" si="1"/>
        <v>248.69290000000032</v>
      </c>
      <c r="E35" s="1">
        <f t="shared" ca="1" si="9"/>
        <v>225</v>
      </c>
      <c r="F35" s="1"/>
      <c r="O35">
        <v>32</v>
      </c>
      <c r="P35" s="1" t="str">
        <f t="shared" si="3"/>
        <v>C35</v>
      </c>
      <c r="Q35" s="1" t="str">
        <f t="shared" si="4"/>
        <v>D35</v>
      </c>
      <c r="R35" s="1" t="str">
        <f t="shared" si="5"/>
        <v>E35</v>
      </c>
      <c r="S35" s="15">
        <f t="shared" ca="1" si="6"/>
        <v>181.23</v>
      </c>
      <c r="T35" s="15">
        <f t="shared" ca="1" si="7"/>
        <v>305.2971</v>
      </c>
      <c r="U35" s="15">
        <f ca="1">AVERAGE($C$4:INDIRECT(P35))</f>
        <v>180.8125</v>
      </c>
      <c r="V35" s="15">
        <f ca="1">IFERROR(_xlfn.VAR.S($C$4:INDIRECT(P35)),0)</f>
        <v>291.25403225806451</v>
      </c>
    </row>
    <row r="36" spans="2:22" x14ac:dyDescent="0.3">
      <c r="B36">
        <v>33</v>
      </c>
      <c r="C36">
        <f t="shared" ca="1" si="8"/>
        <v>199</v>
      </c>
      <c r="D36" s="1">
        <f t="shared" ref="D36:D67" ca="1" si="10">(C36-$H$6)^2</f>
        <v>315.77290000000039</v>
      </c>
      <c r="E36" s="1">
        <f t="shared" ca="1" si="9"/>
        <v>289</v>
      </c>
      <c r="F36" s="1"/>
      <c r="O36">
        <v>33</v>
      </c>
      <c r="P36" s="1" t="str">
        <f t="shared" si="3"/>
        <v>C36</v>
      </c>
      <c r="Q36" s="1" t="str">
        <f t="shared" si="4"/>
        <v>D36</v>
      </c>
      <c r="R36" s="1" t="str">
        <f t="shared" si="5"/>
        <v>E36</v>
      </c>
      <c r="S36" s="15">
        <f t="shared" ca="1" si="6"/>
        <v>181.23</v>
      </c>
      <c r="T36" s="15">
        <f t="shared" ca="1" si="7"/>
        <v>305.2971</v>
      </c>
      <c r="U36" s="15">
        <f ca="1">AVERAGE($C$4:INDIRECT(P36))</f>
        <v>181.36363636363637</v>
      </c>
      <c r="V36" s="15">
        <f ca="1">IFERROR(_xlfn.VAR.S($C$4:INDIRECT(P36)),0)</f>
        <v>292.17613636363643</v>
      </c>
    </row>
    <row r="37" spans="2:22" x14ac:dyDescent="0.3">
      <c r="B37">
        <v>34</v>
      </c>
      <c r="C37">
        <f t="shared" ca="1" si="8"/>
        <v>171</v>
      </c>
      <c r="D37" s="1">
        <f t="shared" ca="1" si="10"/>
        <v>104.65289999999979</v>
      </c>
      <c r="E37" s="1">
        <f t="shared" ca="1" si="9"/>
        <v>121</v>
      </c>
      <c r="F37" s="1"/>
      <c r="O37">
        <v>34</v>
      </c>
      <c r="P37" s="1" t="str">
        <f t="shared" si="3"/>
        <v>C37</v>
      </c>
      <c r="Q37" s="1" t="str">
        <f t="shared" si="4"/>
        <v>D37</v>
      </c>
      <c r="R37" s="1" t="str">
        <f t="shared" si="5"/>
        <v>E37</v>
      </c>
      <c r="S37" s="15">
        <f t="shared" ca="1" si="6"/>
        <v>181.23</v>
      </c>
      <c r="T37" s="15">
        <f t="shared" ca="1" si="7"/>
        <v>305.2971</v>
      </c>
      <c r="U37" s="15">
        <f ca="1">AVERAGE($C$4:INDIRECT(P37))</f>
        <v>181.05882352941177</v>
      </c>
      <c r="V37" s="15">
        <f ca="1">IFERROR(_xlfn.VAR.S($C$4:INDIRECT(P37)),0)</f>
        <v>286.48128342245991</v>
      </c>
    </row>
    <row r="38" spans="2:22" x14ac:dyDescent="0.3">
      <c r="B38">
        <v>35</v>
      </c>
      <c r="C38">
        <f t="shared" ca="1" si="8"/>
        <v>156</v>
      </c>
      <c r="D38" s="1">
        <f t="shared" ca="1" si="10"/>
        <v>636.55289999999945</v>
      </c>
      <c r="E38" s="1">
        <f t="shared" ca="1" si="9"/>
        <v>676</v>
      </c>
      <c r="F38" s="1"/>
      <c r="O38">
        <v>35</v>
      </c>
      <c r="P38" s="1" t="str">
        <f t="shared" si="3"/>
        <v>C38</v>
      </c>
      <c r="Q38" s="1" t="str">
        <f t="shared" si="4"/>
        <v>D38</v>
      </c>
      <c r="R38" s="1" t="str">
        <f t="shared" si="5"/>
        <v>E38</v>
      </c>
      <c r="S38" s="15">
        <f t="shared" ca="1" si="6"/>
        <v>181.23</v>
      </c>
      <c r="T38" s="15">
        <f t="shared" ca="1" si="7"/>
        <v>305.2971</v>
      </c>
      <c r="U38" s="15">
        <f ca="1">AVERAGE($C$4:INDIRECT(P38))</f>
        <v>180.34285714285716</v>
      </c>
      <c r="V38" s="15">
        <f ca="1">IFERROR(_xlfn.VAR.S($C$4:INDIRECT(P38)),0)</f>
        <v>295.99663865546222</v>
      </c>
    </row>
    <row r="39" spans="2:22" x14ac:dyDescent="0.3">
      <c r="B39">
        <v>36</v>
      </c>
      <c r="C39">
        <f t="shared" ca="1" si="8"/>
        <v>178</v>
      </c>
      <c r="D39" s="1">
        <f t="shared" ca="1" si="10"/>
        <v>10.432899999999934</v>
      </c>
      <c r="E39" s="1">
        <f t="shared" ca="1" si="9"/>
        <v>16</v>
      </c>
      <c r="F39" s="1"/>
      <c r="O39">
        <v>36</v>
      </c>
      <c r="P39" s="1" t="str">
        <f t="shared" si="3"/>
        <v>C39</v>
      </c>
      <c r="Q39" s="1" t="str">
        <f t="shared" si="4"/>
        <v>D39</v>
      </c>
      <c r="R39" s="1" t="str">
        <f t="shared" si="5"/>
        <v>E39</v>
      </c>
      <c r="S39" s="15">
        <f t="shared" ca="1" si="6"/>
        <v>181.23</v>
      </c>
      <c r="T39" s="15">
        <f t="shared" ca="1" si="7"/>
        <v>305.2971</v>
      </c>
      <c r="U39" s="15">
        <f ca="1">AVERAGE($C$4:INDIRECT(P39))</f>
        <v>180.27777777777777</v>
      </c>
      <c r="V39" s="15">
        <f ca="1">IFERROR(_xlfn.VAR.S($C$4:INDIRECT(P39)),0)</f>
        <v>287.69206349206354</v>
      </c>
    </row>
    <row r="40" spans="2:22" x14ac:dyDescent="0.3">
      <c r="B40">
        <v>37</v>
      </c>
      <c r="C40">
        <f t="shared" ca="1" si="8"/>
        <v>165</v>
      </c>
      <c r="D40" s="1">
        <f t="shared" ca="1" si="10"/>
        <v>263.41289999999969</v>
      </c>
      <c r="E40" s="1">
        <f t="shared" ca="1" si="9"/>
        <v>289</v>
      </c>
      <c r="F40" s="1"/>
      <c r="O40">
        <v>37</v>
      </c>
      <c r="P40" s="1" t="str">
        <f t="shared" si="3"/>
        <v>C40</v>
      </c>
      <c r="Q40" s="1" t="str">
        <f t="shared" si="4"/>
        <v>D40</v>
      </c>
      <c r="R40" s="1" t="str">
        <f t="shared" si="5"/>
        <v>E40</v>
      </c>
      <c r="S40" s="15">
        <f t="shared" ca="1" si="6"/>
        <v>181.23</v>
      </c>
      <c r="T40" s="15">
        <f t="shared" ca="1" si="7"/>
        <v>305.2971</v>
      </c>
      <c r="U40" s="15">
        <f ca="1">AVERAGE($C$4:INDIRECT(P40))</f>
        <v>179.86486486486487</v>
      </c>
      <c r="V40" s="15">
        <f ca="1">IFERROR(_xlfn.VAR.S($C$4:INDIRECT(P40)),0)</f>
        <v>286.00900900900899</v>
      </c>
    </row>
    <row r="41" spans="2:22" x14ac:dyDescent="0.3">
      <c r="B41">
        <v>38</v>
      </c>
      <c r="C41">
        <f t="shared" ca="1" si="8"/>
        <v>195</v>
      </c>
      <c r="D41" s="1">
        <f t="shared" ca="1" si="10"/>
        <v>189.61290000000028</v>
      </c>
      <c r="E41" s="1">
        <f t="shared" ca="1" si="9"/>
        <v>169</v>
      </c>
      <c r="F41" s="1"/>
      <c r="O41">
        <v>38</v>
      </c>
      <c r="P41" s="1" t="str">
        <f t="shared" si="3"/>
        <v>C41</v>
      </c>
      <c r="Q41" s="1" t="str">
        <f t="shared" si="4"/>
        <v>D41</v>
      </c>
      <c r="R41" s="1" t="str">
        <f t="shared" si="5"/>
        <v>E41</v>
      </c>
      <c r="S41" s="15">
        <f t="shared" ca="1" si="6"/>
        <v>181.23</v>
      </c>
      <c r="T41" s="15">
        <f t="shared" ca="1" si="7"/>
        <v>305.2971</v>
      </c>
      <c r="U41" s="15">
        <f ca="1">AVERAGE($C$4:INDIRECT(P41))</f>
        <v>180.26315789473685</v>
      </c>
      <c r="V41" s="15">
        <f ca="1">IFERROR(_xlfn.VAR.S($C$4:INDIRECT(P41)),0)</f>
        <v>284.30725462304417</v>
      </c>
    </row>
    <row r="42" spans="2:22" x14ac:dyDescent="0.3">
      <c r="B42">
        <v>39</v>
      </c>
      <c r="C42">
        <f t="shared" ca="1" si="8"/>
        <v>162</v>
      </c>
      <c r="D42" s="1">
        <f t="shared" ca="1" si="10"/>
        <v>369.79289999999963</v>
      </c>
      <c r="E42" s="1">
        <f t="shared" ca="1" si="9"/>
        <v>400</v>
      </c>
      <c r="F42" s="1"/>
      <c r="O42">
        <v>39</v>
      </c>
      <c r="P42" s="1" t="str">
        <f t="shared" si="3"/>
        <v>C42</v>
      </c>
      <c r="Q42" s="1" t="str">
        <f t="shared" si="4"/>
        <v>D42</v>
      </c>
      <c r="R42" s="1" t="str">
        <f t="shared" si="5"/>
        <v>E42</v>
      </c>
      <c r="S42" s="15">
        <f t="shared" ca="1" si="6"/>
        <v>181.23</v>
      </c>
      <c r="T42" s="15">
        <f t="shared" ca="1" si="7"/>
        <v>305.2971</v>
      </c>
      <c r="U42" s="15">
        <f ca="1">AVERAGE($C$4:INDIRECT(P42))</f>
        <v>179.7948717948718</v>
      </c>
      <c r="V42" s="15">
        <f ca="1">IFERROR(_xlfn.VAR.S($C$4:INDIRECT(P42)),0)</f>
        <v>285.37786774628887</v>
      </c>
    </row>
    <row r="43" spans="2:22" x14ac:dyDescent="0.3">
      <c r="B43">
        <v>40</v>
      </c>
      <c r="C43">
        <f t="shared" ca="1" si="8"/>
        <v>160</v>
      </c>
      <c r="D43" s="1">
        <f t="shared" ca="1" si="10"/>
        <v>450.71289999999959</v>
      </c>
      <c r="E43" s="1">
        <f t="shared" ca="1" si="9"/>
        <v>484</v>
      </c>
      <c r="F43" s="1"/>
      <c r="O43">
        <v>40</v>
      </c>
      <c r="P43" s="1" t="str">
        <f t="shared" si="3"/>
        <v>C43</v>
      </c>
      <c r="Q43" s="1" t="str">
        <f t="shared" si="4"/>
        <v>D43</v>
      </c>
      <c r="R43" s="1" t="str">
        <f t="shared" si="5"/>
        <v>E43</v>
      </c>
      <c r="S43" s="15">
        <f t="shared" ca="1" si="6"/>
        <v>181.23</v>
      </c>
      <c r="T43" s="15">
        <f t="shared" ca="1" si="7"/>
        <v>305.2971</v>
      </c>
      <c r="U43" s="15">
        <f ca="1">AVERAGE($C$4:INDIRECT(P43))</f>
        <v>179.3</v>
      </c>
      <c r="V43" s="15">
        <f ca="1">IFERROR(_xlfn.VAR.S($C$4:INDIRECT(P43)),0)</f>
        <v>287.85641025641024</v>
      </c>
    </row>
    <row r="44" spans="2:22" x14ac:dyDescent="0.3">
      <c r="B44">
        <v>41</v>
      </c>
      <c r="C44">
        <f t="shared" ca="1" si="8"/>
        <v>194</v>
      </c>
      <c r="D44" s="1">
        <f t="shared" ca="1" si="10"/>
        <v>163.07290000000026</v>
      </c>
      <c r="E44" s="1">
        <f t="shared" ca="1" si="9"/>
        <v>144</v>
      </c>
      <c r="F44" s="1"/>
      <c r="O44">
        <v>41</v>
      </c>
      <c r="P44" s="1" t="str">
        <f t="shared" si="3"/>
        <v>C44</v>
      </c>
      <c r="Q44" s="1" t="str">
        <f t="shared" si="4"/>
        <v>D44</v>
      </c>
      <c r="R44" s="1" t="str">
        <f t="shared" si="5"/>
        <v>E44</v>
      </c>
      <c r="S44" s="15">
        <f t="shared" ca="1" si="6"/>
        <v>181.23</v>
      </c>
      <c r="T44" s="15">
        <f t="shared" ca="1" si="7"/>
        <v>305.2971</v>
      </c>
      <c r="U44" s="15">
        <f ca="1">AVERAGE($C$4:INDIRECT(P44))</f>
        <v>179.65853658536585</v>
      </c>
      <c r="V44" s="15">
        <f ca="1">IFERROR(_xlfn.VAR.S($C$4:INDIRECT(P44)),0)</f>
        <v>285.93048780487811</v>
      </c>
    </row>
    <row r="45" spans="2:22" x14ac:dyDescent="0.3">
      <c r="B45">
        <v>42</v>
      </c>
      <c r="C45">
        <f t="shared" ca="1" si="8"/>
        <v>204</v>
      </c>
      <c r="D45" s="1">
        <f t="shared" ca="1" si="10"/>
        <v>518.47290000000044</v>
      </c>
      <c r="E45" s="1">
        <f t="shared" ca="1" si="9"/>
        <v>484</v>
      </c>
      <c r="F45" s="1"/>
      <c r="O45">
        <v>42</v>
      </c>
      <c r="P45" s="1" t="str">
        <f t="shared" si="3"/>
        <v>C45</v>
      </c>
      <c r="Q45" s="1" t="str">
        <f t="shared" si="4"/>
        <v>D45</v>
      </c>
      <c r="R45" s="1" t="str">
        <f t="shared" si="5"/>
        <v>E45</v>
      </c>
      <c r="S45" s="15">
        <f t="shared" ca="1" si="6"/>
        <v>181.23</v>
      </c>
      <c r="T45" s="15">
        <f t="shared" ca="1" si="7"/>
        <v>305.2971</v>
      </c>
      <c r="U45" s="15">
        <f ca="1">AVERAGE($C$4:INDIRECT(P45))</f>
        <v>180.23809523809524</v>
      </c>
      <c r="V45" s="15">
        <f ca="1">IFERROR(_xlfn.VAR.S($C$4:INDIRECT(P45)),0)</f>
        <v>293.06387921022065</v>
      </c>
    </row>
    <row r="46" spans="2:22" x14ac:dyDescent="0.3">
      <c r="B46">
        <v>43</v>
      </c>
      <c r="C46">
        <f t="shared" ca="1" si="8"/>
        <v>207</v>
      </c>
      <c r="D46" s="1">
        <f t="shared" ca="1" si="10"/>
        <v>664.09290000000055</v>
      </c>
      <c r="E46" s="1">
        <f t="shared" ca="1" si="9"/>
        <v>625</v>
      </c>
      <c r="F46" s="1"/>
      <c r="O46">
        <v>43</v>
      </c>
      <c r="P46" s="1" t="str">
        <f t="shared" si="3"/>
        <v>C46</v>
      </c>
      <c r="Q46" s="1" t="str">
        <f t="shared" si="4"/>
        <v>D46</v>
      </c>
      <c r="R46" s="1" t="str">
        <f t="shared" si="5"/>
        <v>E46</v>
      </c>
      <c r="S46" s="15">
        <f t="shared" ca="1" si="6"/>
        <v>181.23</v>
      </c>
      <c r="T46" s="15">
        <f t="shared" ca="1" si="7"/>
        <v>305.2971</v>
      </c>
      <c r="U46" s="15">
        <f ca="1">AVERAGE($C$4:INDIRECT(P46))</f>
        <v>180.86046511627907</v>
      </c>
      <c r="V46" s="15">
        <f ca="1">IFERROR(_xlfn.VAR.S($C$4:INDIRECT(P46)),0)</f>
        <v>302.74197120708749</v>
      </c>
    </row>
    <row r="47" spans="2:22" x14ac:dyDescent="0.3">
      <c r="B47">
        <v>44</v>
      </c>
      <c r="C47">
        <f t="shared" ca="1" si="8"/>
        <v>185</v>
      </c>
      <c r="D47" s="1">
        <f t="shared" ca="1" si="10"/>
        <v>14.212900000000078</v>
      </c>
      <c r="E47" s="1">
        <f t="shared" ca="1" si="9"/>
        <v>9</v>
      </c>
      <c r="F47" s="1"/>
      <c r="O47">
        <v>44</v>
      </c>
      <c r="P47" s="1" t="str">
        <f t="shared" si="3"/>
        <v>C47</v>
      </c>
      <c r="Q47" s="1" t="str">
        <f t="shared" si="4"/>
        <v>D47</v>
      </c>
      <c r="R47" s="1" t="str">
        <f t="shared" si="5"/>
        <v>E47</v>
      </c>
      <c r="S47" s="15">
        <f t="shared" ca="1" si="6"/>
        <v>181.23</v>
      </c>
      <c r="T47" s="15">
        <f t="shared" ca="1" si="7"/>
        <v>305.2971</v>
      </c>
      <c r="U47" s="15">
        <f ca="1">AVERAGE($C$4:INDIRECT(P47))</f>
        <v>180.95454545454547</v>
      </c>
      <c r="V47" s="15">
        <f ca="1">IFERROR(_xlfn.VAR.S($C$4:INDIRECT(P47)),0)</f>
        <v>296.09090909090912</v>
      </c>
    </row>
    <row r="48" spans="2:22" x14ac:dyDescent="0.3">
      <c r="B48">
        <v>45</v>
      </c>
      <c r="C48">
        <f t="shared" ca="1" si="8"/>
        <v>204</v>
      </c>
      <c r="D48" s="1">
        <f t="shared" ca="1" si="10"/>
        <v>518.47290000000044</v>
      </c>
      <c r="E48" s="1">
        <f t="shared" ca="1" si="9"/>
        <v>484</v>
      </c>
      <c r="F48" s="1"/>
      <c r="O48">
        <v>45</v>
      </c>
      <c r="P48" s="1" t="str">
        <f t="shared" si="3"/>
        <v>C48</v>
      </c>
      <c r="Q48" s="1" t="str">
        <f t="shared" si="4"/>
        <v>D48</v>
      </c>
      <c r="R48" s="1" t="str">
        <f t="shared" si="5"/>
        <v>E48</v>
      </c>
      <c r="S48" s="15">
        <f t="shared" ca="1" si="6"/>
        <v>181.23</v>
      </c>
      <c r="T48" s="15">
        <f t="shared" ca="1" si="7"/>
        <v>305.2971</v>
      </c>
      <c r="U48" s="15">
        <f ca="1">AVERAGE($C$4:INDIRECT(P48))</f>
        <v>181.46666666666667</v>
      </c>
      <c r="V48" s="15">
        <f ca="1">IFERROR(_xlfn.VAR.S($C$4:INDIRECT(P48)),0)</f>
        <v>301.16363636363627</v>
      </c>
    </row>
    <row r="49" spans="2:22" x14ac:dyDescent="0.3">
      <c r="B49">
        <v>46</v>
      </c>
      <c r="C49">
        <f t="shared" ca="1" si="8"/>
        <v>197</v>
      </c>
      <c r="D49" s="1">
        <f t="shared" ca="1" si="10"/>
        <v>248.69290000000032</v>
      </c>
      <c r="E49" s="1">
        <f t="shared" ca="1" si="9"/>
        <v>225</v>
      </c>
      <c r="F49" s="1"/>
      <c r="O49">
        <v>46</v>
      </c>
      <c r="P49" s="1" t="str">
        <f t="shared" si="3"/>
        <v>C49</v>
      </c>
      <c r="Q49" s="1" t="str">
        <f t="shared" si="4"/>
        <v>D49</v>
      </c>
      <c r="R49" s="1" t="str">
        <f t="shared" si="5"/>
        <v>E49</v>
      </c>
      <c r="S49" s="15">
        <f t="shared" ca="1" si="6"/>
        <v>181.23</v>
      </c>
      <c r="T49" s="15">
        <f t="shared" ca="1" si="7"/>
        <v>305.2971</v>
      </c>
      <c r="U49" s="15">
        <f ca="1">AVERAGE($C$4:INDIRECT(P49))</f>
        <v>181.80434782608697</v>
      </c>
      <c r="V49" s="15">
        <f ca="1">IFERROR(_xlfn.VAR.S($C$4:INDIRECT(P49)),0)</f>
        <v>299.71642512077307</v>
      </c>
    </row>
    <row r="50" spans="2:22" x14ac:dyDescent="0.3">
      <c r="B50">
        <v>47</v>
      </c>
      <c r="C50">
        <f t="shared" ca="1" si="8"/>
        <v>173</v>
      </c>
      <c r="D50" s="1">
        <f t="shared" ca="1" si="10"/>
        <v>67.73289999999983</v>
      </c>
      <c r="E50" s="1">
        <f t="shared" ca="1" si="9"/>
        <v>81</v>
      </c>
      <c r="F50" s="1"/>
      <c r="O50">
        <v>47</v>
      </c>
      <c r="P50" s="1" t="str">
        <f t="shared" si="3"/>
        <v>C50</v>
      </c>
      <c r="Q50" s="1" t="str">
        <f t="shared" si="4"/>
        <v>D50</v>
      </c>
      <c r="R50" s="1" t="str">
        <f t="shared" si="5"/>
        <v>E50</v>
      </c>
      <c r="S50" s="15">
        <f t="shared" ca="1" si="6"/>
        <v>181.23</v>
      </c>
      <c r="T50" s="15">
        <f t="shared" ca="1" si="7"/>
        <v>305.2971</v>
      </c>
      <c r="U50" s="15">
        <f ca="1">AVERAGE($C$4:INDIRECT(P50))</f>
        <v>181.61702127659575</v>
      </c>
      <c r="V50" s="15">
        <f ca="1">IFERROR(_xlfn.VAR.S($C$4:INDIRECT(P50)),0)</f>
        <v>294.85013876040705</v>
      </c>
    </row>
    <row r="51" spans="2:22" x14ac:dyDescent="0.3">
      <c r="B51">
        <v>48</v>
      </c>
      <c r="C51">
        <f t="shared" ca="1" si="8"/>
        <v>186</v>
      </c>
      <c r="D51" s="1">
        <f t="shared" ca="1" si="10"/>
        <v>22.752900000000096</v>
      </c>
      <c r="E51" s="1">
        <f t="shared" ca="1" si="9"/>
        <v>16</v>
      </c>
      <c r="F51" s="1"/>
      <c r="O51">
        <v>48</v>
      </c>
      <c r="P51" s="1" t="str">
        <f t="shared" si="3"/>
        <v>C51</v>
      </c>
      <c r="Q51" s="1" t="str">
        <f t="shared" si="4"/>
        <v>D51</v>
      </c>
      <c r="R51" s="1" t="str">
        <f t="shared" si="5"/>
        <v>E51</v>
      </c>
      <c r="S51" s="15">
        <f t="shared" ca="1" si="6"/>
        <v>181.23</v>
      </c>
      <c r="T51" s="15">
        <f t="shared" ca="1" si="7"/>
        <v>305.2971</v>
      </c>
      <c r="U51" s="15">
        <f ca="1">AVERAGE($C$4:INDIRECT(P51))</f>
        <v>181.70833333333334</v>
      </c>
      <c r="V51" s="15">
        <f ca="1">IFERROR(_xlfn.VAR.S($C$4:INDIRECT(P51)),0)</f>
        <v>288.97695035460987</v>
      </c>
    </row>
    <row r="52" spans="2:22" x14ac:dyDescent="0.3">
      <c r="B52">
        <v>49</v>
      </c>
      <c r="C52">
        <f t="shared" ca="1" si="8"/>
        <v>194</v>
      </c>
      <c r="D52" s="1">
        <f t="shared" ca="1" si="10"/>
        <v>163.07290000000026</v>
      </c>
      <c r="E52" s="1">
        <f t="shared" ca="1" si="9"/>
        <v>144</v>
      </c>
      <c r="F52" s="1"/>
      <c r="O52">
        <v>49</v>
      </c>
      <c r="P52" s="1" t="str">
        <f t="shared" si="3"/>
        <v>C52</v>
      </c>
      <c r="Q52" s="1" t="str">
        <f t="shared" si="4"/>
        <v>D52</v>
      </c>
      <c r="R52" s="1" t="str">
        <f t="shared" si="5"/>
        <v>E52</v>
      </c>
      <c r="S52" s="15">
        <f t="shared" ca="1" si="6"/>
        <v>181.23</v>
      </c>
      <c r="T52" s="15">
        <f t="shared" ca="1" si="7"/>
        <v>305.2971</v>
      </c>
      <c r="U52" s="15">
        <f ca="1">AVERAGE($C$4:INDIRECT(P52))</f>
        <v>181.9591836734694</v>
      </c>
      <c r="V52" s="15">
        <f ca="1">IFERROR(_xlfn.VAR.S($C$4:INDIRECT(P52)),0)</f>
        <v>286.03996598639441</v>
      </c>
    </row>
    <row r="53" spans="2:22" x14ac:dyDescent="0.3">
      <c r="B53">
        <v>50</v>
      </c>
      <c r="C53">
        <f t="shared" ca="1" si="8"/>
        <v>184</v>
      </c>
      <c r="D53" s="1">
        <f t="shared" ca="1" si="10"/>
        <v>7.6729000000000571</v>
      </c>
      <c r="E53" s="1">
        <f t="shared" ca="1" si="9"/>
        <v>4</v>
      </c>
      <c r="F53" s="1"/>
      <c r="O53">
        <v>50</v>
      </c>
      <c r="P53" s="1" t="str">
        <f t="shared" si="3"/>
        <v>C53</v>
      </c>
      <c r="Q53" s="1" t="str">
        <f t="shared" si="4"/>
        <v>D53</v>
      </c>
      <c r="R53" s="1" t="str">
        <f t="shared" si="5"/>
        <v>E53</v>
      </c>
      <c r="S53" s="15">
        <f t="shared" ca="1" si="6"/>
        <v>181.23</v>
      </c>
      <c r="T53" s="15">
        <f t="shared" ca="1" si="7"/>
        <v>305.2971</v>
      </c>
      <c r="U53" s="15">
        <f ca="1">AVERAGE($C$4:INDIRECT(P53))</f>
        <v>182</v>
      </c>
      <c r="V53" s="15">
        <f ca="1">IFERROR(_xlfn.VAR.S($C$4:INDIRECT(P53)),0)</f>
        <v>280.28571428571428</v>
      </c>
    </row>
    <row r="54" spans="2:22" x14ac:dyDescent="0.3">
      <c r="B54">
        <v>51</v>
      </c>
      <c r="C54">
        <f t="shared" ca="1" si="8"/>
        <v>194</v>
      </c>
      <c r="D54" s="1">
        <f t="shared" ca="1" si="10"/>
        <v>163.07290000000026</v>
      </c>
      <c r="E54" s="1">
        <f t="shared" ca="1" si="9"/>
        <v>144</v>
      </c>
      <c r="F54" s="1"/>
      <c r="O54">
        <v>51</v>
      </c>
      <c r="P54" s="1" t="str">
        <f t="shared" si="3"/>
        <v>C54</v>
      </c>
      <c r="Q54" s="1" t="str">
        <f t="shared" si="4"/>
        <v>D54</v>
      </c>
      <c r="R54" s="1" t="str">
        <f t="shared" si="5"/>
        <v>E54</v>
      </c>
      <c r="S54" s="15">
        <f t="shared" ca="1" si="6"/>
        <v>181.23</v>
      </c>
      <c r="T54" s="15">
        <f t="shared" ca="1" si="7"/>
        <v>305.2971</v>
      </c>
      <c r="U54" s="15">
        <f ca="1">AVERAGE($C$4:INDIRECT(P54))</f>
        <v>182.23529411764707</v>
      </c>
      <c r="V54" s="15">
        <f ca="1">IFERROR(_xlfn.VAR.S($C$4:INDIRECT(P54)),0)</f>
        <v>277.50352941176482</v>
      </c>
    </row>
    <row r="55" spans="2:22" x14ac:dyDescent="0.3">
      <c r="B55">
        <v>52</v>
      </c>
      <c r="C55">
        <f t="shared" ca="1" si="8"/>
        <v>191</v>
      </c>
      <c r="D55" s="1">
        <f t="shared" ca="1" si="10"/>
        <v>95.452900000000199</v>
      </c>
      <c r="E55" s="1">
        <f t="shared" ca="1" si="9"/>
        <v>81</v>
      </c>
      <c r="F55" s="1"/>
      <c r="O55">
        <v>52</v>
      </c>
      <c r="P55" s="1" t="str">
        <f t="shared" si="3"/>
        <v>C55</v>
      </c>
      <c r="Q55" s="1" t="str">
        <f t="shared" si="4"/>
        <v>D55</v>
      </c>
      <c r="R55" s="1" t="str">
        <f t="shared" si="5"/>
        <v>E55</v>
      </c>
      <c r="S55" s="15">
        <f t="shared" ca="1" si="6"/>
        <v>181.23</v>
      </c>
      <c r="T55" s="15">
        <f t="shared" ca="1" si="7"/>
        <v>305.2971</v>
      </c>
      <c r="U55" s="15">
        <f ca="1">AVERAGE($C$4:INDIRECT(P55))</f>
        <v>182.40384615384616</v>
      </c>
      <c r="V55" s="15">
        <f ca="1">IFERROR(_xlfn.VAR.S($C$4:INDIRECT(P55)),0)</f>
        <v>273.53959276018094</v>
      </c>
    </row>
    <row r="56" spans="2:22" x14ac:dyDescent="0.3">
      <c r="B56">
        <v>53</v>
      </c>
      <c r="C56">
        <f t="shared" ca="1" si="8"/>
        <v>150</v>
      </c>
      <c r="D56" s="1">
        <f t="shared" ca="1" si="10"/>
        <v>975.31289999999933</v>
      </c>
      <c r="E56" s="1">
        <f t="shared" ca="1" si="9"/>
        <v>1024</v>
      </c>
      <c r="F56" s="1"/>
      <c r="O56">
        <v>53</v>
      </c>
      <c r="P56" s="1" t="str">
        <f t="shared" si="3"/>
        <v>C56</v>
      </c>
      <c r="Q56" s="1" t="str">
        <f t="shared" si="4"/>
        <v>D56</v>
      </c>
      <c r="R56" s="1" t="str">
        <f t="shared" si="5"/>
        <v>E56</v>
      </c>
      <c r="S56" s="15">
        <f t="shared" ca="1" si="6"/>
        <v>181.23</v>
      </c>
      <c r="T56" s="15">
        <f t="shared" ca="1" si="7"/>
        <v>305.2971</v>
      </c>
      <c r="U56" s="15">
        <f ca="1">AVERAGE($C$4:INDIRECT(P56))</f>
        <v>181.79245283018867</v>
      </c>
      <c r="V56" s="15">
        <f ca="1">IFERROR(_xlfn.VAR.S($C$4:INDIRECT(P56)),0)</f>
        <v>288.09071117561689</v>
      </c>
    </row>
    <row r="57" spans="2:22" x14ac:dyDescent="0.3">
      <c r="B57">
        <v>54</v>
      </c>
      <c r="C57">
        <f t="shared" ca="1" si="8"/>
        <v>187</v>
      </c>
      <c r="D57" s="1">
        <f t="shared" ca="1" si="10"/>
        <v>33.292900000000117</v>
      </c>
      <c r="E57" s="1">
        <f t="shared" ca="1" si="9"/>
        <v>25</v>
      </c>
      <c r="F57" s="1"/>
      <c r="O57">
        <v>54</v>
      </c>
      <c r="P57" s="1" t="str">
        <f t="shared" si="3"/>
        <v>C57</v>
      </c>
      <c r="Q57" s="1" t="str">
        <f t="shared" si="4"/>
        <v>D57</v>
      </c>
      <c r="R57" s="1" t="str">
        <f t="shared" si="5"/>
        <v>E57</v>
      </c>
      <c r="S57" s="15">
        <f t="shared" ca="1" si="6"/>
        <v>181.23</v>
      </c>
      <c r="T57" s="15">
        <f t="shared" ca="1" si="7"/>
        <v>305.2971</v>
      </c>
      <c r="U57" s="15">
        <f ca="1">AVERAGE($C$4:INDIRECT(P57))</f>
        <v>181.88888888888889</v>
      </c>
      <c r="V57" s="15">
        <f ca="1">IFERROR(_xlfn.VAR.S($C$4:INDIRECT(P57)),0)</f>
        <v>283.15723270440247</v>
      </c>
    </row>
    <row r="58" spans="2:22" x14ac:dyDescent="0.3">
      <c r="B58">
        <v>55</v>
      </c>
      <c r="C58">
        <f t="shared" ca="1" si="8"/>
        <v>188</v>
      </c>
      <c r="D58" s="1">
        <f t="shared" ca="1" si="10"/>
        <v>45.832900000000137</v>
      </c>
      <c r="E58" s="1">
        <f t="shared" ca="1" si="9"/>
        <v>36</v>
      </c>
      <c r="F58" s="1"/>
      <c r="O58">
        <v>55</v>
      </c>
      <c r="P58" s="1" t="str">
        <f t="shared" si="3"/>
        <v>C58</v>
      </c>
      <c r="Q58" s="1" t="str">
        <f t="shared" si="4"/>
        <v>D58</v>
      </c>
      <c r="R58" s="1" t="str">
        <f t="shared" si="5"/>
        <v>E58</v>
      </c>
      <c r="S58" s="15">
        <f t="shared" ca="1" si="6"/>
        <v>181.23</v>
      </c>
      <c r="T58" s="15">
        <f t="shared" ca="1" si="7"/>
        <v>305.2971</v>
      </c>
      <c r="U58" s="15">
        <f ca="1">AVERAGE($C$4:INDIRECT(P58))</f>
        <v>182</v>
      </c>
      <c r="V58" s="15">
        <f ca="1">IFERROR(_xlfn.VAR.S($C$4:INDIRECT(P58)),0)</f>
        <v>278.59259259259261</v>
      </c>
    </row>
    <row r="59" spans="2:22" x14ac:dyDescent="0.3">
      <c r="B59">
        <v>56</v>
      </c>
      <c r="C59">
        <f t="shared" ca="1" si="8"/>
        <v>204</v>
      </c>
      <c r="D59" s="1">
        <f t="shared" ca="1" si="10"/>
        <v>518.47290000000044</v>
      </c>
      <c r="E59" s="1">
        <f t="shared" ca="1" si="9"/>
        <v>484</v>
      </c>
      <c r="F59" s="1"/>
      <c r="O59">
        <v>56</v>
      </c>
      <c r="P59" s="1" t="str">
        <f t="shared" si="3"/>
        <v>C59</v>
      </c>
      <c r="Q59" s="1" t="str">
        <f t="shared" si="4"/>
        <v>D59</v>
      </c>
      <c r="R59" s="1" t="str">
        <f t="shared" si="5"/>
        <v>E59</v>
      </c>
      <c r="S59" s="15">
        <f t="shared" ca="1" si="6"/>
        <v>181.23</v>
      </c>
      <c r="T59" s="15">
        <f t="shared" ca="1" si="7"/>
        <v>305.2971</v>
      </c>
      <c r="U59" s="15">
        <f ca="1">AVERAGE($C$4:INDIRECT(P59))</f>
        <v>182.39285714285714</v>
      </c>
      <c r="V59" s="15">
        <f ca="1">IFERROR(_xlfn.VAR.S($C$4:INDIRECT(P59)),0)</f>
        <v>282.17012987012993</v>
      </c>
    </row>
    <row r="60" spans="2:22" x14ac:dyDescent="0.3">
      <c r="B60">
        <v>57</v>
      </c>
      <c r="C60">
        <f t="shared" ca="1" si="8"/>
        <v>174</v>
      </c>
      <c r="D60" s="1">
        <f t="shared" ca="1" si="10"/>
        <v>52.272899999999851</v>
      </c>
      <c r="E60" s="1">
        <f t="shared" ca="1" si="9"/>
        <v>64</v>
      </c>
      <c r="F60" s="1"/>
      <c r="O60">
        <v>57</v>
      </c>
      <c r="P60" s="1" t="str">
        <f t="shared" si="3"/>
        <v>C60</v>
      </c>
      <c r="Q60" s="1" t="str">
        <f t="shared" si="4"/>
        <v>D60</v>
      </c>
      <c r="R60" s="1" t="str">
        <f t="shared" si="5"/>
        <v>E60</v>
      </c>
      <c r="S60" s="15">
        <f t="shared" ca="1" si="6"/>
        <v>181.23</v>
      </c>
      <c r="T60" s="15">
        <f t="shared" ca="1" si="7"/>
        <v>305.2971</v>
      </c>
      <c r="U60" s="15">
        <f ca="1">AVERAGE($C$4:INDIRECT(P60))</f>
        <v>182.24561403508773</v>
      </c>
      <c r="V60" s="15">
        <f ca="1">IFERROR(_xlfn.VAR.S($C$4:INDIRECT(P60)),0)</f>
        <v>278.36716791979956</v>
      </c>
    </row>
    <row r="61" spans="2:22" x14ac:dyDescent="0.3">
      <c r="B61">
        <v>58</v>
      </c>
      <c r="C61">
        <f t="shared" ca="1" si="8"/>
        <v>191</v>
      </c>
      <c r="D61" s="1">
        <f t="shared" ca="1" si="10"/>
        <v>95.452900000000199</v>
      </c>
      <c r="E61" s="1">
        <f t="shared" ca="1" si="9"/>
        <v>81</v>
      </c>
      <c r="F61" s="1"/>
      <c r="O61">
        <v>58</v>
      </c>
      <c r="P61" s="1" t="str">
        <f t="shared" si="3"/>
        <v>C61</v>
      </c>
      <c r="Q61" s="1" t="str">
        <f t="shared" si="4"/>
        <v>D61</v>
      </c>
      <c r="R61" s="1" t="str">
        <f t="shared" si="5"/>
        <v>E61</v>
      </c>
      <c r="S61" s="15">
        <f t="shared" ca="1" si="6"/>
        <v>181.23</v>
      </c>
      <c r="T61" s="15">
        <f t="shared" ca="1" si="7"/>
        <v>305.2971</v>
      </c>
      <c r="U61" s="15">
        <f ca="1">AVERAGE($C$4:INDIRECT(P61))</f>
        <v>182.39655172413794</v>
      </c>
      <c r="V61" s="15">
        <f ca="1">IFERROR(_xlfn.VAR.S($C$4:INDIRECT(P61)),0)</f>
        <v>274.80490018148811</v>
      </c>
    </row>
    <row r="62" spans="2:22" x14ac:dyDescent="0.3">
      <c r="B62">
        <v>59</v>
      </c>
      <c r="C62">
        <f t="shared" ca="1" si="8"/>
        <v>193</v>
      </c>
      <c r="D62" s="1">
        <f t="shared" ca="1" si="10"/>
        <v>138.53290000000024</v>
      </c>
      <c r="E62" s="1">
        <f t="shared" ca="1" si="9"/>
        <v>121</v>
      </c>
      <c r="F62" s="1"/>
      <c r="O62">
        <v>59</v>
      </c>
      <c r="P62" s="1" t="str">
        <f t="shared" si="3"/>
        <v>C62</v>
      </c>
      <c r="Q62" s="1" t="str">
        <f t="shared" si="4"/>
        <v>D62</v>
      </c>
      <c r="R62" s="1" t="str">
        <f t="shared" si="5"/>
        <v>E62</v>
      </c>
      <c r="S62" s="15">
        <f t="shared" ca="1" si="6"/>
        <v>181.23</v>
      </c>
      <c r="T62" s="15">
        <f t="shared" ca="1" si="7"/>
        <v>305.2971</v>
      </c>
      <c r="U62" s="15">
        <f ca="1">AVERAGE($C$4:INDIRECT(P62))</f>
        <v>182.57627118644066</v>
      </c>
      <c r="V62" s="15">
        <f ca="1">IFERROR(_xlfn.VAR.S($C$4:INDIRECT(P62)),0)</f>
        <v>271.97253068381065</v>
      </c>
    </row>
    <row r="63" spans="2:22" x14ac:dyDescent="0.3">
      <c r="B63">
        <v>60</v>
      </c>
      <c r="C63">
        <f t="shared" ca="1" si="8"/>
        <v>155</v>
      </c>
      <c r="D63" s="1">
        <f t="shared" ca="1" si="10"/>
        <v>688.01289999999949</v>
      </c>
      <c r="E63" s="1">
        <f t="shared" ca="1" si="9"/>
        <v>729</v>
      </c>
      <c r="F63" s="1"/>
      <c r="O63">
        <v>60</v>
      </c>
      <c r="P63" s="1" t="str">
        <f t="shared" si="3"/>
        <v>C63</v>
      </c>
      <c r="Q63" s="1" t="str">
        <f t="shared" si="4"/>
        <v>D63</v>
      </c>
      <c r="R63" s="1" t="str">
        <f t="shared" si="5"/>
        <v>E63</v>
      </c>
      <c r="S63" s="15">
        <f t="shared" ca="1" si="6"/>
        <v>181.23</v>
      </c>
      <c r="T63" s="15">
        <f t="shared" ca="1" si="7"/>
        <v>305.2971</v>
      </c>
      <c r="U63" s="15">
        <f ca="1">AVERAGE($C$4:INDIRECT(P63))</f>
        <v>182.11666666666667</v>
      </c>
      <c r="V63" s="15">
        <f ca="1">IFERROR(_xlfn.VAR.S($C$4:INDIRECT(P63)),0)</f>
        <v>280.03700564971751</v>
      </c>
    </row>
    <row r="64" spans="2:22" x14ac:dyDescent="0.3">
      <c r="B64">
        <v>61</v>
      </c>
      <c r="C64">
        <f t="shared" ca="1" si="8"/>
        <v>189</v>
      </c>
      <c r="D64" s="1">
        <f t="shared" ca="1" si="10"/>
        <v>60.372900000000158</v>
      </c>
      <c r="E64" s="1">
        <f t="shared" ca="1" si="9"/>
        <v>49</v>
      </c>
      <c r="F64" s="1"/>
      <c r="O64">
        <v>61</v>
      </c>
      <c r="P64" s="1" t="str">
        <f t="shared" si="3"/>
        <v>C64</v>
      </c>
      <c r="Q64" s="1" t="str">
        <f t="shared" si="4"/>
        <v>D64</v>
      </c>
      <c r="R64" s="1" t="str">
        <f t="shared" si="5"/>
        <v>E64</v>
      </c>
      <c r="S64" s="15">
        <f t="shared" ca="1" si="6"/>
        <v>181.23</v>
      </c>
      <c r="T64" s="15">
        <f t="shared" ca="1" si="7"/>
        <v>305.2971</v>
      </c>
      <c r="U64" s="15">
        <f ca="1">AVERAGE($C$4:INDIRECT(P64))</f>
        <v>182.2295081967213</v>
      </c>
      <c r="V64" s="15">
        <f ca="1">IFERROR(_xlfn.VAR.S($C$4:INDIRECT(P64)),0)</f>
        <v>276.14644808743162</v>
      </c>
    </row>
    <row r="65" spans="2:22" x14ac:dyDescent="0.3">
      <c r="B65">
        <v>62</v>
      </c>
      <c r="C65">
        <f t="shared" ca="1" si="8"/>
        <v>204</v>
      </c>
      <c r="D65" s="1">
        <f t="shared" ca="1" si="10"/>
        <v>518.47290000000044</v>
      </c>
      <c r="E65" s="1">
        <f t="shared" ca="1" si="9"/>
        <v>484</v>
      </c>
      <c r="F65" s="1"/>
      <c r="O65">
        <v>62</v>
      </c>
      <c r="P65" s="1" t="str">
        <f t="shared" si="3"/>
        <v>C65</v>
      </c>
      <c r="Q65" s="1" t="str">
        <f t="shared" si="4"/>
        <v>D65</v>
      </c>
      <c r="R65" s="1" t="str">
        <f t="shared" si="5"/>
        <v>E65</v>
      </c>
      <c r="S65" s="15">
        <f t="shared" ca="1" si="6"/>
        <v>181.23</v>
      </c>
      <c r="T65" s="15">
        <f t="shared" ca="1" si="7"/>
        <v>305.2971</v>
      </c>
      <c r="U65" s="15">
        <f ca="1">AVERAGE($C$4:INDIRECT(P65))</f>
        <v>182.58064516129033</v>
      </c>
      <c r="V65" s="15">
        <f ca="1">IFERROR(_xlfn.VAR.S($C$4:INDIRECT(P65)),0)</f>
        <v>279.2638815441565</v>
      </c>
    </row>
    <row r="66" spans="2:22" x14ac:dyDescent="0.3">
      <c r="B66">
        <v>63</v>
      </c>
      <c r="C66">
        <f t="shared" ca="1" si="8"/>
        <v>152</v>
      </c>
      <c r="D66" s="1">
        <f t="shared" ca="1" si="10"/>
        <v>854.39289999999937</v>
      </c>
      <c r="E66" s="1">
        <f t="shared" ca="1" si="9"/>
        <v>900</v>
      </c>
      <c r="F66" s="1"/>
      <c r="O66">
        <v>63</v>
      </c>
      <c r="P66" s="1" t="str">
        <f t="shared" si="3"/>
        <v>C66</v>
      </c>
      <c r="Q66" s="1" t="str">
        <f t="shared" si="4"/>
        <v>D66</v>
      </c>
      <c r="R66" s="1" t="str">
        <f t="shared" si="5"/>
        <v>E66</v>
      </c>
      <c r="S66" s="15">
        <f t="shared" ca="1" si="6"/>
        <v>181.23</v>
      </c>
      <c r="T66" s="15">
        <f t="shared" ca="1" si="7"/>
        <v>305.2971</v>
      </c>
      <c r="U66" s="15">
        <f ca="1">AVERAGE($C$4:INDIRECT(P66))</f>
        <v>182.0952380952381</v>
      </c>
      <c r="V66" s="15">
        <f ca="1">IFERROR(_xlfn.VAR.S($C$4:INDIRECT(P66)),0)</f>
        <v>289.60368663594471</v>
      </c>
    </row>
    <row r="67" spans="2:22" x14ac:dyDescent="0.3">
      <c r="B67">
        <v>64</v>
      </c>
      <c r="C67">
        <f t="shared" ca="1" si="8"/>
        <v>157</v>
      </c>
      <c r="D67" s="1">
        <f t="shared" ca="1" si="10"/>
        <v>587.09289999999953</v>
      </c>
      <c r="E67" s="1">
        <f t="shared" ca="1" si="9"/>
        <v>625</v>
      </c>
      <c r="F67" s="1"/>
      <c r="O67">
        <v>64</v>
      </c>
      <c r="P67" s="1" t="str">
        <f t="shared" si="3"/>
        <v>C67</v>
      </c>
      <c r="Q67" s="1" t="str">
        <f t="shared" si="4"/>
        <v>D67</v>
      </c>
      <c r="R67" s="1" t="str">
        <f t="shared" si="5"/>
        <v>E67</v>
      </c>
      <c r="S67" s="15">
        <f t="shared" ca="1" si="6"/>
        <v>181.23</v>
      </c>
      <c r="T67" s="15">
        <f t="shared" ca="1" si="7"/>
        <v>305.2971</v>
      </c>
      <c r="U67" s="15">
        <f ca="1">AVERAGE($C$4:INDIRECT(P67))</f>
        <v>181.703125</v>
      </c>
      <c r="V67" s="15">
        <f ca="1">IFERROR(_xlfn.VAR.S($C$4:INDIRECT(P67)),0)</f>
        <v>294.84697420634922</v>
      </c>
    </row>
    <row r="68" spans="2:22" x14ac:dyDescent="0.3">
      <c r="B68">
        <v>65</v>
      </c>
      <c r="C68">
        <f t="shared" ca="1" si="8"/>
        <v>201</v>
      </c>
      <c r="D68" s="1">
        <f t="shared" ref="D68:D99" ca="1" si="11">(C68-$H$6)^2</f>
        <v>390.85290000000043</v>
      </c>
      <c r="E68" s="1">
        <f t="shared" ca="1" si="9"/>
        <v>361</v>
      </c>
      <c r="F68" s="1"/>
      <c r="O68">
        <v>65</v>
      </c>
      <c r="P68" s="1" t="str">
        <f t="shared" si="3"/>
        <v>C68</v>
      </c>
      <c r="Q68" s="1" t="str">
        <f t="shared" si="4"/>
        <v>D68</v>
      </c>
      <c r="R68" s="1" t="str">
        <f t="shared" si="5"/>
        <v>E68</v>
      </c>
      <c r="S68" s="15">
        <f t="shared" ca="1" si="6"/>
        <v>181.23</v>
      </c>
      <c r="T68" s="15">
        <f t="shared" ca="1" si="7"/>
        <v>305.2971</v>
      </c>
      <c r="U68" s="15">
        <f ca="1">AVERAGE($C$4:INDIRECT(P68))</f>
        <v>182</v>
      </c>
      <c r="V68" s="15">
        <f ca="1">IFERROR(_xlfn.VAR.S($C$4:INDIRECT(P68)),0)</f>
        <v>295.96875</v>
      </c>
    </row>
    <row r="69" spans="2:22" x14ac:dyDescent="0.3">
      <c r="B69">
        <v>66</v>
      </c>
      <c r="C69">
        <f t="shared" ref="C69:C103" ca="1" si="12">RANDBETWEEN(150,210)</f>
        <v>154</v>
      </c>
      <c r="D69" s="1">
        <f t="shared" ca="1" si="11"/>
        <v>741.47289999999941</v>
      </c>
      <c r="E69" s="1">
        <f t="shared" ca="1" si="9"/>
        <v>784</v>
      </c>
      <c r="F69" s="1"/>
      <c r="O69">
        <v>66</v>
      </c>
      <c r="P69" s="1" t="str">
        <f t="shared" ref="P69:P103" si="13">"C"&amp;(O69+3)</f>
        <v>C69</v>
      </c>
      <c r="Q69" s="1" t="str">
        <f t="shared" ref="Q69:Q103" si="14">"D"&amp;(O69+3)</f>
        <v>D69</v>
      </c>
      <c r="R69" s="1" t="str">
        <f t="shared" ref="R69:R103" si="15">"E"&amp;(O69+3)</f>
        <v>E69</v>
      </c>
      <c r="S69" s="15">
        <f t="shared" ref="S69:S103" ca="1" si="16">AVERAGE($C$4:$C$103)</f>
        <v>181.23</v>
      </c>
      <c r="T69" s="15">
        <f t="shared" ref="T69:T103" ca="1" si="17">_xlfn.VAR.P($C$4:$C$103)</f>
        <v>305.2971</v>
      </c>
      <c r="U69" s="15">
        <f ca="1">AVERAGE($C$4:INDIRECT(P69))</f>
        <v>181.57575757575756</v>
      </c>
      <c r="V69" s="15">
        <f ca="1">IFERROR(_xlfn.VAR.S($C$4:INDIRECT(P69)),0)</f>
        <v>303.29417249417259</v>
      </c>
    </row>
    <row r="70" spans="2:22" x14ac:dyDescent="0.3">
      <c r="B70">
        <v>67</v>
      </c>
      <c r="C70">
        <f t="shared" ca="1" si="12"/>
        <v>185</v>
      </c>
      <c r="D70" s="1">
        <f t="shared" ca="1" si="11"/>
        <v>14.212900000000078</v>
      </c>
      <c r="E70" s="1">
        <f t="shared" ca="1" si="9"/>
        <v>9</v>
      </c>
      <c r="F70" s="1"/>
      <c r="O70">
        <v>67</v>
      </c>
      <c r="P70" s="1" t="str">
        <f t="shared" si="13"/>
        <v>C70</v>
      </c>
      <c r="Q70" s="1" t="str">
        <f t="shared" si="14"/>
        <v>D70</v>
      </c>
      <c r="R70" s="1" t="str">
        <f t="shared" si="15"/>
        <v>E70</v>
      </c>
      <c r="S70" s="15">
        <f t="shared" ca="1" si="16"/>
        <v>181.23</v>
      </c>
      <c r="T70" s="15">
        <f t="shared" ca="1" si="17"/>
        <v>305.2971</v>
      </c>
      <c r="U70" s="15">
        <f ca="1">AVERAGE($C$4:INDIRECT(P70))</f>
        <v>181.62686567164178</v>
      </c>
      <c r="V70" s="15">
        <f ca="1">IFERROR(_xlfn.VAR.S($C$4:INDIRECT(P70)),0)</f>
        <v>298.87381275440981</v>
      </c>
    </row>
    <row r="71" spans="2:22" x14ac:dyDescent="0.3">
      <c r="B71">
        <v>68</v>
      </c>
      <c r="C71">
        <f t="shared" ca="1" si="12"/>
        <v>158</v>
      </c>
      <c r="D71" s="1">
        <f t="shared" ca="1" si="11"/>
        <v>539.63289999999949</v>
      </c>
      <c r="E71" s="1">
        <f t="shared" ca="1" si="9"/>
        <v>576</v>
      </c>
      <c r="F71" s="1"/>
      <c r="O71">
        <v>68</v>
      </c>
      <c r="P71" s="1" t="str">
        <f t="shared" si="13"/>
        <v>C71</v>
      </c>
      <c r="Q71" s="1" t="str">
        <f t="shared" si="14"/>
        <v>D71</v>
      </c>
      <c r="R71" s="1" t="str">
        <f t="shared" si="15"/>
        <v>E71</v>
      </c>
      <c r="S71" s="15">
        <f t="shared" ca="1" si="16"/>
        <v>181.23</v>
      </c>
      <c r="T71" s="15">
        <f t="shared" ca="1" si="17"/>
        <v>305.2971</v>
      </c>
      <c r="U71" s="15">
        <f ca="1">AVERAGE($C$4:INDIRECT(P71))</f>
        <v>181.27941176470588</v>
      </c>
      <c r="V71" s="15">
        <f ca="1">IFERROR(_xlfn.VAR.S($C$4:INDIRECT(P71)),0)</f>
        <v>302.6222563652326</v>
      </c>
    </row>
    <row r="72" spans="2:22" x14ac:dyDescent="0.3">
      <c r="B72">
        <v>69</v>
      </c>
      <c r="C72">
        <f t="shared" ca="1" si="12"/>
        <v>190</v>
      </c>
      <c r="D72" s="1">
        <f t="shared" ca="1" si="11"/>
        <v>76.912900000000178</v>
      </c>
      <c r="E72" s="1">
        <f t="shared" ca="1" si="9"/>
        <v>64</v>
      </c>
      <c r="F72" s="1"/>
      <c r="O72">
        <v>69</v>
      </c>
      <c r="P72" s="1" t="str">
        <f t="shared" si="13"/>
        <v>C72</v>
      </c>
      <c r="Q72" s="1" t="str">
        <f t="shared" si="14"/>
        <v>D72</v>
      </c>
      <c r="R72" s="1" t="str">
        <f t="shared" si="15"/>
        <v>E72</v>
      </c>
      <c r="S72" s="15">
        <f t="shared" ca="1" si="16"/>
        <v>181.23</v>
      </c>
      <c r="T72" s="15">
        <f t="shared" ca="1" si="17"/>
        <v>305.2971</v>
      </c>
      <c r="U72" s="15">
        <f ca="1">AVERAGE($C$4:INDIRECT(P72))</f>
        <v>181.40579710144928</v>
      </c>
      <c r="V72" s="15">
        <f ca="1">IFERROR(_xlfn.VAR.S($C$4:INDIRECT(P72)),0)</f>
        <v>299.27408354646201</v>
      </c>
    </row>
    <row r="73" spans="2:22" x14ac:dyDescent="0.3">
      <c r="B73">
        <v>70</v>
      </c>
      <c r="C73">
        <f t="shared" ca="1" si="12"/>
        <v>208</v>
      </c>
      <c r="D73" s="1">
        <f t="shared" ca="1" si="11"/>
        <v>716.63290000000052</v>
      </c>
      <c r="E73" s="1">
        <f t="shared" ca="1" si="9"/>
        <v>676</v>
      </c>
      <c r="F73" s="1"/>
      <c r="O73">
        <v>70</v>
      </c>
      <c r="P73" s="1" t="str">
        <f t="shared" si="13"/>
        <v>C73</v>
      </c>
      <c r="Q73" s="1" t="str">
        <f t="shared" si="14"/>
        <v>D73</v>
      </c>
      <c r="R73" s="1" t="str">
        <f t="shared" si="15"/>
        <v>E73</v>
      </c>
      <c r="S73" s="15">
        <f t="shared" ca="1" si="16"/>
        <v>181.23</v>
      </c>
      <c r="T73" s="15">
        <f t="shared" ca="1" si="17"/>
        <v>305.2971</v>
      </c>
      <c r="U73" s="15">
        <f ca="1">AVERAGE($C$4:INDIRECT(P73))</f>
        <v>181.78571428571428</v>
      </c>
      <c r="V73" s="15">
        <f ca="1">IFERROR(_xlfn.VAR.S($C$4:INDIRECT(P73)),0)</f>
        <v>305.04037267080741</v>
      </c>
    </row>
    <row r="74" spans="2:22" x14ac:dyDescent="0.3">
      <c r="B74">
        <v>71</v>
      </c>
      <c r="C74">
        <f t="shared" ca="1" si="12"/>
        <v>205</v>
      </c>
      <c r="D74" s="1">
        <f t="shared" ca="1" si="11"/>
        <v>565.01290000000051</v>
      </c>
      <c r="E74" s="1">
        <f t="shared" ca="1" si="9"/>
        <v>529</v>
      </c>
      <c r="F74" s="1"/>
      <c r="O74">
        <v>71</v>
      </c>
      <c r="P74" s="1" t="str">
        <f t="shared" si="13"/>
        <v>C74</v>
      </c>
      <c r="Q74" s="1" t="str">
        <f t="shared" si="14"/>
        <v>D74</v>
      </c>
      <c r="R74" s="1" t="str">
        <f t="shared" si="15"/>
        <v>E74</v>
      </c>
      <c r="S74" s="15">
        <f t="shared" ca="1" si="16"/>
        <v>181.23</v>
      </c>
      <c r="T74" s="15">
        <f t="shared" ca="1" si="17"/>
        <v>305.2971</v>
      </c>
      <c r="U74" s="15">
        <f ca="1">AVERAGE($C$4:INDIRECT(P74))</f>
        <v>182.11267605633802</v>
      </c>
      <c r="V74" s="15">
        <f ca="1">IFERROR(_xlfn.VAR.S($C$4:INDIRECT(P74)),0)</f>
        <v>308.27283702213288</v>
      </c>
    </row>
    <row r="75" spans="2:22" x14ac:dyDescent="0.3">
      <c r="B75">
        <v>72</v>
      </c>
      <c r="C75">
        <f t="shared" ca="1" si="12"/>
        <v>178</v>
      </c>
      <c r="D75" s="1">
        <f t="shared" ca="1" si="11"/>
        <v>10.432899999999934</v>
      </c>
      <c r="E75" s="1">
        <f t="shared" ca="1" si="9"/>
        <v>16</v>
      </c>
      <c r="F75" s="1"/>
      <c r="O75">
        <v>72</v>
      </c>
      <c r="P75" s="1" t="str">
        <f t="shared" si="13"/>
        <v>C75</v>
      </c>
      <c r="Q75" s="1" t="str">
        <f t="shared" si="14"/>
        <v>D75</v>
      </c>
      <c r="R75" s="1" t="str">
        <f t="shared" si="15"/>
        <v>E75</v>
      </c>
      <c r="S75" s="15">
        <f t="shared" ca="1" si="16"/>
        <v>181.23</v>
      </c>
      <c r="T75" s="15">
        <f t="shared" ca="1" si="17"/>
        <v>305.2971</v>
      </c>
      <c r="U75" s="15">
        <f ca="1">AVERAGE($C$4:INDIRECT(P75))</f>
        <v>182.05555555555554</v>
      </c>
      <c r="V75" s="15">
        <f ca="1">IFERROR(_xlfn.VAR.S($C$4:INDIRECT(P75)),0)</f>
        <v>304.16588419405309</v>
      </c>
    </row>
    <row r="76" spans="2:22" x14ac:dyDescent="0.3">
      <c r="B76">
        <v>73</v>
      </c>
      <c r="C76">
        <f t="shared" ca="1" si="12"/>
        <v>185</v>
      </c>
      <c r="D76" s="1">
        <f t="shared" ca="1" si="11"/>
        <v>14.212900000000078</v>
      </c>
      <c r="E76" s="1">
        <f t="shared" ca="1" si="9"/>
        <v>9</v>
      </c>
      <c r="F76" s="1"/>
      <c r="O76">
        <v>73</v>
      </c>
      <c r="P76" s="1" t="str">
        <f t="shared" si="13"/>
        <v>C76</v>
      </c>
      <c r="Q76" s="1" t="str">
        <f t="shared" si="14"/>
        <v>D76</v>
      </c>
      <c r="R76" s="1" t="str">
        <f t="shared" si="15"/>
        <v>E76</v>
      </c>
      <c r="S76" s="15">
        <f t="shared" ca="1" si="16"/>
        <v>181.23</v>
      </c>
      <c r="T76" s="15">
        <f t="shared" ca="1" si="17"/>
        <v>305.2971</v>
      </c>
      <c r="U76" s="15">
        <f ca="1">AVERAGE($C$4:INDIRECT(P76))</f>
        <v>182.0958904109589</v>
      </c>
      <c r="V76" s="15">
        <f ca="1">IFERROR(_xlfn.VAR.S($C$4:INDIRECT(P76)),0)</f>
        <v>300.0601217656012</v>
      </c>
    </row>
    <row r="77" spans="2:22" x14ac:dyDescent="0.3">
      <c r="B77">
        <v>74</v>
      </c>
      <c r="C77">
        <f t="shared" ca="1" si="12"/>
        <v>180</v>
      </c>
      <c r="D77" s="1">
        <f t="shared" ca="1" si="11"/>
        <v>1.5128999999999748</v>
      </c>
      <c r="E77" s="1">
        <f t="shared" ca="1" si="9"/>
        <v>4</v>
      </c>
      <c r="F77" s="1"/>
      <c r="O77">
        <v>74</v>
      </c>
      <c r="P77" s="1" t="str">
        <f t="shared" si="13"/>
        <v>C77</v>
      </c>
      <c r="Q77" s="1" t="str">
        <f t="shared" si="14"/>
        <v>D77</v>
      </c>
      <c r="R77" s="1" t="str">
        <f t="shared" si="15"/>
        <v>E77</v>
      </c>
      <c r="S77" s="15">
        <f t="shared" ca="1" si="16"/>
        <v>181.23</v>
      </c>
      <c r="T77" s="15">
        <f t="shared" ca="1" si="17"/>
        <v>305.2971</v>
      </c>
      <c r="U77" s="15">
        <f ca="1">AVERAGE($C$4:INDIRECT(P77))</f>
        <v>182.06756756756758</v>
      </c>
      <c r="V77" s="15">
        <f ca="1">IFERROR(_xlfn.VAR.S($C$4:INDIRECT(P77)),0)</f>
        <v>296.00907071455003</v>
      </c>
    </row>
    <row r="78" spans="2:22" x14ac:dyDescent="0.3">
      <c r="B78">
        <v>75</v>
      </c>
      <c r="C78">
        <f t="shared" ca="1" si="12"/>
        <v>163</v>
      </c>
      <c r="D78" s="1">
        <f t="shared" ca="1" si="11"/>
        <v>332.33289999999965</v>
      </c>
      <c r="E78" s="1">
        <f t="shared" ca="1" si="9"/>
        <v>361</v>
      </c>
      <c r="F78" s="1"/>
      <c r="O78">
        <v>75</v>
      </c>
      <c r="P78" s="1" t="str">
        <f t="shared" si="13"/>
        <v>C78</v>
      </c>
      <c r="Q78" s="1" t="str">
        <f t="shared" si="14"/>
        <v>D78</v>
      </c>
      <c r="R78" s="1" t="str">
        <f t="shared" si="15"/>
        <v>E78</v>
      </c>
      <c r="S78" s="15">
        <f t="shared" ca="1" si="16"/>
        <v>181.23</v>
      </c>
      <c r="T78" s="15">
        <f t="shared" ca="1" si="17"/>
        <v>305.2971</v>
      </c>
      <c r="U78" s="15">
        <f ca="1">AVERAGE($C$4:INDIRECT(P78))</f>
        <v>181.81333333333333</v>
      </c>
      <c r="V78" s="15">
        <f ca="1">IFERROR(_xlfn.VAR.S($C$4:INDIRECT(P78)),0)</f>
        <v>296.85657657657657</v>
      </c>
    </row>
    <row r="79" spans="2:22" x14ac:dyDescent="0.3">
      <c r="B79">
        <v>76</v>
      </c>
      <c r="C79">
        <f t="shared" ca="1" si="12"/>
        <v>185</v>
      </c>
      <c r="D79" s="1">
        <f t="shared" ca="1" si="11"/>
        <v>14.212900000000078</v>
      </c>
      <c r="E79" s="1">
        <f t="shared" ca="1" si="9"/>
        <v>9</v>
      </c>
      <c r="F79" s="1"/>
      <c r="O79">
        <v>76</v>
      </c>
      <c r="P79" s="1" t="str">
        <f t="shared" si="13"/>
        <v>C79</v>
      </c>
      <c r="Q79" s="1" t="str">
        <f t="shared" si="14"/>
        <v>D79</v>
      </c>
      <c r="R79" s="1" t="str">
        <f t="shared" si="15"/>
        <v>E79</v>
      </c>
      <c r="S79" s="15">
        <f t="shared" ca="1" si="16"/>
        <v>181.23</v>
      </c>
      <c r="T79" s="15">
        <f t="shared" ca="1" si="17"/>
        <v>305.2971</v>
      </c>
      <c r="U79" s="15">
        <f ca="1">AVERAGE($C$4:INDIRECT(P79))</f>
        <v>181.85526315789474</v>
      </c>
      <c r="V79" s="15">
        <f ca="1">IFERROR(_xlfn.VAR.S($C$4:INDIRECT(P79)),0)</f>
        <v>293.03210526315792</v>
      </c>
    </row>
    <row r="80" spans="2:22" x14ac:dyDescent="0.3">
      <c r="B80">
        <v>77</v>
      </c>
      <c r="C80">
        <f t="shared" ca="1" si="12"/>
        <v>189</v>
      </c>
      <c r="D80" s="1">
        <f t="shared" ca="1" si="11"/>
        <v>60.372900000000158</v>
      </c>
      <c r="E80" s="1">
        <f t="shared" ca="1" si="9"/>
        <v>49</v>
      </c>
      <c r="F80" s="1"/>
      <c r="O80">
        <v>77</v>
      </c>
      <c r="P80" s="1" t="str">
        <f t="shared" si="13"/>
        <v>C80</v>
      </c>
      <c r="Q80" s="1" t="str">
        <f t="shared" si="14"/>
        <v>D80</v>
      </c>
      <c r="R80" s="1" t="str">
        <f t="shared" si="15"/>
        <v>E80</v>
      </c>
      <c r="S80" s="15">
        <f t="shared" ca="1" si="16"/>
        <v>181.23</v>
      </c>
      <c r="T80" s="15">
        <f t="shared" ca="1" si="17"/>
        <v>305.2971</v>
      </c>
      <c r="U80" s="15">
        <f ca="1">AVERAGE($C$4:INDIRECT(P80))</f>
        <v>181.94805194805195</v>
      </c>
      <c r="V80" s="15">
        <f ca="1">IFERROR(_xlfn.VAR.S($C$4:INDIRECT(P80)),0)</f>
        <v>289.83937115516056</v>
      </c>
    </row>
    <row r="81" spans="2:22" x14ac:dyDescent="0.3">
      <c r="B81">
        <v>78</v>
      </c>
      <c r="C81">
        <f t="shared" ca="1" si="12"/>
        <v>158</v>
      </c>
      <c r="D81" s="1">
        <f t="shared" ca="1" si="11"/>
        <v>539.63289999999949</v>
      </c>
      <c r="E81" s="1">
        <f t="shared" ca="1" si="9"/>
        <v>576</v>
      </c>
      <c r="F81" s="1"/>
      <c r="O81">
        <v>78</v>
      </c>
      <c r="P81" s="1" t="str">
        <f t="shared" si="13"/>
        <v>C81</v>
      </c>
      <c r="Q81" s="1" t="str">
        <f t="shared" si="14"/>
        <v>D81</v>
      </c>
      <c r="R81" s="1" t="str">
        <f t="shared" si="15"/>
        <v>E81</v>
      </c>
      <c r="S81" s="15">
        <f t="shared" ca="1" si="16"/>
        <v>181.23</v>
      </c>
      <c r="T81" s="15">
        <f t="shared" ca="1" si="17"/>
        <v>305.2971</v>
      </c>
      <c r="U81" s="15">
        <f ca="1">AVERAGE($C$4:INDIRECT(P81))</f>
        <v>181.64102564102564</v>
      </c>
      <c r="V81" s="15">
        <f ca="1">IFERROR(_xlfn.VAR.S($C$4:INDIRECT(P81)),0)</f>
        <v>293.42790542790533</v>
      </c>
    </row>
    <row r="82" spans="2:22" x14ac:dyDescent="0.3">
      <c r="B82">
        <v>79</v>
      </c>
      <c r="C82">
        <f t="shared" ca="1" si="12"/>
        <v>188</v>
      </c>
      <c r="D82" s="1">
        <f t="shared" ca="1" si="11"/>
        <v>45.832900000000137</v>
      </c>
      <c r="E82" s="1">
        <f t="shared" ca="1" si="9"/>
        <v>36</v>
      </c>
      <c r="F82" s="1"/>
      <c r="O82">
        <v>79</v>
      </c>
      <c r="P82" s="1" t="str">
        <f t="shared" si="13"/>
        <v>C82</v>
      </c>
      <c r="Q82" s="1" t="str">
        <f t="shared" si="14"/>
        <v>D82</v>
      </c>
      <c r="R82" s="1" t="str">
        <f t="shared" si="15"/>
        <v>E82</v>
      </c>
      <c r="S82" s="15">
        <f t="shared" ca="1" si="16"/>
        <v>181.23</v>
      </c>
      <c r="T82" s="15">
        <f t="shared" ca="1" si="17"/>
        <v>305.2971</v>
      </c>
      <c r="U82" s="15">
        <f ca="1">AVERAGE($C$4:INDIRECT(P82))</f>
        <v>181.72151898734177</v>
      </c>
      <c r="V82" s="15">
        <f ca="1">IFERROR(_xlfn.VAR.S($C$4:INDIRECT(P82)),0)</f>
        <v>290.17786432976305</v>
      </c>
    </row>
    <row r="83" spans="2:22" x14ac:dyDescent="0.3">
      <c r="B83">
        <v>80</v>
      </c>
      <c r="C83">
        <f t="shared" ca="1" si="12"/>
        <v>201</v>
      </c>
      <c r="D83" s="1">
        <f t="shared" ca="1" si="11"/>
        <v>390.85290000000043</v>
      </c>
      <c r="E83" s="1">
        <f t="shared" ca="1" si="9"/>
        <v>361</v>
      </c>
      <c r="F83" s="1"/>
      <c r="O83">
        <v>80</v>
      </c>
      <c r="P83" s="1" t="str">
        <f t="shared" si="13"/>
        <v>C83</v>
      </c>
      <c r="Q83" s="1" t="str">
        <f t="shared" si="14"/>
        <v>D83</v>
      </c>
      <c r="R83" s="1" t="str">
        <f t="shared" si="15"/>
        <v>E83</v>
      </c>
      <c r="S83" s="15">
        <f t="shared" ca="1" si="16"/>
        <v>181.23</v>
      </c>
      <c r="T83" s="15">
        <f t="shared" ca="1" si="17"/>
        <v>305.2971</v>
      </c>
      <c r="U83" s="15">
        <f ca="1">AVERAGE($C$4:INDIRECT(P83))</f>
        <v>181.96250000000001</v>
      </c>
      <c r="V83" s="15">
        <f ca="1">IFERROR(_xlfn.VAR.S($C$4:INDIRECT(P83)),0)</f>
        <v>291.15047468354413</v>
      </c>
    </row>
    <row r="84" spans="2:22" x14ac:dyDescent="0.3">
      <c r="B84">
        <v>81</v>
      </c>
      <c r="C84">
        <f t="shared" ca="1" si="12"/>
        <v>181</v>
      </c>
      <c r="D84" s="1">
        <f t="shared" ca="1" si="11"/>
        <v>5.2899999999995291E-2</v>
      </c>
      <c r="E84" s="1">
        <f t="shared" ca="1" si="9"/>
        <v>1</v>
      </c>
      <c r="F84" s="1"/>
      <c r="O84">
        <v>81</v>
      </c>
      <c r="P84" s="1" t="str">
        <f t="shared" si="13"/>
        <v>C84</v>
      </c>
      <c r="Q84" s="1" t="str">
        <f t="shared" si="14"/>
        <v>D84</v>
      </c>
      <c r="R84" s="1" t="str">
        <f t="shared" si="15"/>
        <v>E84</v>
      </c>
      <c r="S84" s="15">
        <f t="shared" ca="1" si="16"/>
        <v>181.23</v>
      </c>
      <c r="T84" s="15">
        <f t="shared" ca="1" si="17"/>
        <v>305.2971</v>
      </c>
      <c r="U84" s="15">
        <f ca="1">AVERAGE($C$4:INDIRECT(P84))</f>
        <v>181.95061728395061</v>
      </c>
      <c r="V84" s="15">
        <f ca="1">IFERROR(_xlfn.VAR.S($C$4:INDIRECT(P84)),0)</f>
        <v>287.52253086419762</v>
      </c>
    </row>
    <row r="85" spans="2:22" x14ac:dyDescent="0.3">
      <c r="B85">
        <v>82</v>
      </c>
      <c r="C85">
        <f t="shared" ca="1" si="12"/>
        <v>162</v>
      </c>
      <c r="D85" s="1">
        <f t="shared" ca="1" si="11"/>
        <v>369.79289999999963</v>
      </c>
      <c r="E85" s="1">
        <f t="shared" ca="1" si="9"/>
        <v>400</v>
      </c>
      <c r="F85" s="1"/>
      <c r="O85">
        <v>82</v>
      </c>
      <c r="P85" s="1" t="str">
        <f t="shared" si="13"/>
        <v>C85</v>
      </c>
      <c r="Q85" s="1" t="str">
        <f t="shared" si="14"/>
        <v>D85</v>
      </c>
      <c r="R85" s="1" t="str">
        <f t="shared" si="15"/>
        <v>E85</v>
      </c>
      <c r="S85" s="15">
        <f t="shared" ca="1" si="16"/>
        <v>181.23</v>
      </c>
      <c r="T85" s="15">
        <f t="shared" ca="1" si="17"/>
        <v>305.2971</v>
      </c>
      <c r="U85" s="15">
        <f ca="1">AVERAGE($C$4:INDIRECT(P85))</f>
        <v>181.70731707317074</v>
      </c>
      <c r="V85" s="15">
        <f ca="1">IFERROR(_xlfn.VAR.S($C$4:INDIRECT(P85)),0)</f>
        <v>288.82685937970496</v>
      </c>
    </row>
    <row r="86" spans="2:22" x14ac:dyDescent="0.3">
      <c r="B86">
        <v>83</v>
      </c>
      <c r="C86">
        <f t="shared" ca="1" si="12"/>
        <v>194</v>
      </c>
      <c r="D86" s="1">
        <f t="shared" ca="1" si="11"/>
        <v>163.07290000000026</v>
      </c>
      <c r="E86" s="1">
        <f t="shared" ca="1" si="9"/>
        <v>144</v>
      </c>
      <c r="F86" s="1"/>
      <c r="O86">
        <v>83</v>
      </c>
      <c r="P86" s="1" t="str">
        <f t="shared" si="13"/>
        <v>C86</v>
      </c>
      <c r="Q86" s="1" t="str">
        <f t="shared" si="14"/>
        <v>D86</v>
      </c>
      <c r="R86" s="1" t="str">
        <f t="shared" si="15"/>
        <v>E86</v>
      </c>
      <c r="S86" s="15">
        <f t="shared" ca="1" si="16"/>
        <v>181.23</v>
      </c>
      <c r="T86" s="15">
        <f t="shared" ca="1" si="17"/>
        <v>305.2971</v>
      </c>
      <c r="U86" s="15">
        <f ca="1">AVERAGE($C$4:INDIRECT(P86))</f>
        <v>181.85542168674698</v>
      </c>
      <c r="V86" s="15">
        <f ca="1">IFERROR(_xlfn.VAR.S($C$4:INDIRECT(P86)),0)</f>
        <v>287.12518366147532</v>
      </c>
    </row>
    <row r="87" spans="2:22" x14ac:dyDescent="0.3">
      <c r="B87">
        <v>84</v>
      </c>
      <c r="C87">
        <f t="shared" ca="1" si="12"/>
        <v>169</v>
      </c>
      <c r="D87" s="1">
        <f t="shared" ca="1" si="11"/>
        <v>149.57289999999975</v>
      </c>
      <c r="E87" s="1">
        <f t="shared" ca="1" si="9"/>
        <v>169</v>
      </c>
      <c r="F87" s="1"/>
      <c r="O87">
        <v>84</v>
      </c>
      <c r="P87" s="1" t="str">
        <f t="shared" si="13"/>
        <v>C87</v>
      </c>
      <c r="Q87" s="1" t="str">
        <f t="shared" si="14"/>
        <v>D87</v>
      </c>
      <c r="R87" s="1" t="str">
        <f t="shared" si="15"/>
        <v>E87</v>
      </c>
      <c r="S87" s="15">
        <f t="shared" ca="1" si="16"/>
        <v>181.23</v>
      </c>
      <c r="T87" s="15">
        <f t="shared" ca="1" si="17"/>
        <v>305.2971</v>
      </c>
      <c r="U87" s="15">
        <f ca="1">AVERAGE($C$4:INDIRECT(P87))</f>
        <v>181.70238095238096</v>
      </c>
      <c r="V87" s="15">
        <f ca="1">IFERROR(_xlfn.VAR.S($C$4:INDIRECT(P87)),0)</f>
        <v>285.63324727481364</v>
      </c>
    </row>
    <row r="88" spans="2:22" x14ac:dyDescent="0.3">
      <c r="B88">
        <v>85</v>
      </c>
      <c r="C88">
        <f t="shared" ca="1" si="12"/>
        <v>180</v>
      </c>
      <c r="D88" s="1">
        <f t="shared" ca="1" si="11"/>
        <v>1.5128999999999748</v>
      </c>
      <c r="E88" s="1">
        <f t="shared" ca="1" si="9"/>
        <v>4</v>
      </c>
      <c r="F88" s="1"/>
      <c r="O88">
        <v>85</v>
      </c>
      <c r="P88" s="1" t="str">
        <f t="shared" si="13"/>
        <v>C88</v>
      </c>
      <c r="Q88" s="1" t="str">
        <f t="shared" si="14"/>
        <v>D88</v>
      </c>
      <c r="R88" s="1" t="str">
        <f t="shared" si="15"/>
        <v>E88</v>
      </c>
      <c r="S88" s="15">
        <f t="shared" ca="1" si="16"/>
        <v>181.23</v>
      </c>
      <c r="T88" s="15">
        <f t="shared" ca="1" si="17"/>
        <v>305.2971</v>
      </c>
      <c r="U88" s="15">
        <f ca="1">AVERAGE($C$4:INDIRECT(P88))</f>
        <v>181.68235294117648</v>
      </c>
      <c r="V88" s="15">
        <f ca="1">IFERROR(_xlfn.VAR.S($C$4:INDIRECT(P88)),0)</f>
        <v>282.26694677871149</v>
      </c>
    </row>
    <row r="89" spans="2:22" x14ac:dyDescent="0.3">
      <c r="B89">
        <v>86</v>
      </c>
      <c r="C89">
        <f t="shared" ca="1" si="12"/>
        <v>159</v>
      </c>
      <c r="D89" s="1">
        <f t="shared" ca="1" si="11"/>
        <v>494.17289999999957</v>
      </c>
      <c r="E89" s="1">
        <f t="shared" ca="1" si="9"/>
        <v>529</v>
      </c>
      <c r="F89" s="1"/>
      <c r="O89">
        <v>86</v>
      </c>
      <c r="P89" s="1" t="str">
        <f t="shared" si="13"/>
        <v>C89</v>
      </c>
      <c r="Q89" s="1" t="str">
        <f t="shared" si="14"/>
        <v>D89</v>
      </c>
      <c r="R89" s="1" t="str">
        <f t="shared" si="15"/>
        <v>E89</v>
      </c>
      <c r="S89" s="15">
        <f t="shared" ca="1" si="16"/>
        <v>181.23</v>
      </c>
      <c r="T89" s="15">
        <f t="shared" ca="1" si="17"/>
        <v>305.2971</v>
      </c>
      <c r="U89" s="15">
        <f ca="1">AVERAGE($C$4:INDIRECT(P89))</f>
        <v>181.41860465116278</v>
      </c>
      <c r="V89" s="15">
        <f ca="1">IFERROR(_xlfn.VAR.S($C$4:INDIRECT(P89)),0)</f>
        <v>284.92859097127229</v>
      </c>
    </row>
    <row r="90" spans="2:22" x14ac:dyDescent="0.3">
      <c r="B90">
        <v>87</v>
      </c>
      <c r="C90">
        <f t="shared" ca="1" si="12"/>
        <v>169</v>
      </c>
      <c r="D90" s="1">
        <f t="shared" ca="1" si="11"/>
        <v>149.57289999999975</v>
      </c>
      <c r="E90" s="1">
        <f t="shared" ca="1" si="9"/>
        <v>169</v>
      </c>
      <c r="F90" s="1"/>
      <c r="O90">
        <v>87</v>
      </c>
      <c r="P90" s="1" t="str">
        <f t="shared" si="13"/>
        <v>C90</v>
      </c>
      <c r="Q90" s="1" t="str">
        <f t="shared" si="14"/>
        <v>D90</v>
      </c>
      <c r="R90" s="1" t="str">
        <f t="shared" si="15"/>
        <v>E90</v>
      </c>
      <c r="S90" s="15">
        <f t="shared" ca="1" si="16"/>
        <v>181.23</v>
      </c>
      <c r="T90" s="15">
        <f t="shared" ca="1" si="17"/>
        <v>305.2971</v>
      </c>
      <c r="U90" s="15">
        <f ca="1">AVERAGE($C$4:INDIRECT(P90))</f>
        <v>181.27586206896552</v>
      </c>
      <c r="V90" s="15">
        <f ca="1">IFERROR(_xlfn.VAR.S($C$4:INDIRECT(P90)),0)</f>
        <v>283.3881315156375</v>
      </c>
    </row>
    <row r="91" spans="2:22" x14ac:dyDescent="0.3">
      <c r="B91">
        <v>88</v>
      </c>
      <c r="C91">
        <f t="shared" ca="1" si="12"/>
        <v>208</v>
      </c>
      <c r="D91" s="1">
        <f t="shared" ca="1" si="11"/>
        <v>716.63290000000052</v>
      </c>
      <c r="E91" s="1">
        <f t="shared" ca="1" si="9"/>
        <v>676</v>
      </c>
      <c r="F91" s="1"/>
      <c r="O91">
        <v>88</v>
      </c>
      <c r="P91" s="1" t="str">
        <f t="shared" si="13"/>
        <v>C91</v>
      </c>
      <c r="Q91" s="1" t="str">
        <f t="shared" si="14"/>
        <v>D91</v>
      </c>
      <c r="R91" s="1" t="str">
        <f t="shared" si="15"/>
        <v>E91</v>
      </c>
      <c r="S91" s="15">
        <f t="shared" ca="1" si="16"/>
        <v>181.23</v>
      </c>
      <c r="T91" s="15">
        <f t="shared" ca="1" si="17"/>
        <v>305.2971</v>
      </c>
      <c r="U91" s="15">
        <f ca="1">AVERAGE($C$4:INDIRECT(P91))</f>
        <v>181.57954545454547</v>
      </c>
      <c r="V91" s="15">
        <f ca="1">IFERROR(_xlfn.VAR.S($C$4:INDIRECT(P91)),0)</f>
        <v>288.2464733542318</v>
      </c>
    </row>
    <row r="92" spans="2:22" x14ac:dyDescent="0.3">
      <c r="B92">
        <v>89</v>
      </c>
      <c r="C92">
        <f t="shared" ca="1" si="12"/>
        <v>152</v>
      </c>
      <c r="D92" s="1">
        <f t="shared" ca="1" si="11"/>
        <v>854.39289999999937</v>
      </c>
      <c r="E92" s="1">
        <f t="shared" ca="1" si="9"/>
        <v>900</v>
      </c>
      <c r="F92" s="1"/>
      <c r="O92">
        <v>89</v>
      </c>
      <c r="P92" s="1" t="str">
        <f t="shared" si="13"/>
        <v>C92</v>
      </c>
      <c r="Q92" s="1" t="str">
        <f t="shared" si="14"/>
        <v>D92</v>
      </c>
      <c r="R92" s="1" t="str">
        <f t="shared" si="15"/>
        <v>E92</v>
      </c>
      <c r="S92" s="15">
        <f t="shared" ca="1" si="16"/>
        <v>181.23</v>
      </c>
      <c r="T92" s="15">
        <f t="shared" ca="1" si="17"/>
        <v>305.2971</v>
      </c>
      <c r="U92" s="15">
        <f ca="1">AVERAGE($C$4:INDIRECT(P92))</f>
        <v>181.24719101123594</v>
      </c>
      <c r="V92" s="15">
        <f ca="1">IFERROR(_xlfn.VAR.S($C$4:INDIRECT(P92)),0)</f>
        <v>294.80183861082736</v>
      </c>
    </row>
    <row r="93" spans="2:22" x14ac:dyDescent="0.3">
      <c r="B93">
        <v>90</v>
      </c>
      <c r="C93">
        <f t="shared" ca="1" si="12"/>
        <v>193</v>
      </c>
      <c r="D93" s="1">
        <f t="shared" ca="1" si="11"/>
        <v>138.53290000000024</v>
      </c>
      <c r="E93" s="1">
        <f t="shared" ca="1" si="9"/>
        <v>121</v>
      </c>
      <c r="F93" s="1"/>
      <c r="O93">
        <v>90</v>
      </c>
      <c r="P93" s="1" t="str">
        <f t="shared" si="13"/>
        <v>C93</v>
      </c>
      <c r="Q93" s="1" t="str">
        <f t="shared" si="14"/>
        <v>D93</v>
      </c>
      <c r="R93" s="1" t="str">
        <f t="shared" si="15"/>
        <v>E93</v>
      </c>
      <c r="S93" s="15">
        <f t="shared" ca="1" si="16"/>
        <v>181.23</v>
      </c>
      <c r="T93" s="15">
        <f t="shared" ca="1" si="17"/>
        <v>305.2971</v>
      </c>
      <c r="U93" s="15">
        <f ca="1">AVERAGE($C$4:INDIRECT(P93))</f>
        <v>181.37777777777777</v>
      </c>
      <c r="V93" s="15">
        <f ca="1">IFERROR(_xlfn.VAR.S($C$4:INDIRECT(P93)),0)</f>
        <v>293.02421972534341</v>
      </c>
    </row>
    <row r="94" spans="2:22" x14ac:dyDescent="0.3">
      <c r="B94">
        <v>91</v>
      </c>
      <c r="C94">
        <f t="shared" ca="1" si="12"/>
        <v>160</v>
      </c>
      <c r="D94" s="1">
        <f t="shared" ca="1" si="11"/>
        <v>450.71289999999959</v>
      </c>
      <c r="E94" s="1">
        <f t="shared" ref="E94:E103" ca="1" si="18">(C94-$I$6)^2</f>
        <v>484</v>
      </c>
      <c r="F94" s="1"/>
      <c r="O94">
        <v>91</v>
      </c>
      <c r="P94" s="1" t="str">
        <f t="shared" si="13"/>
        <v>C94</v>
      </c>
      <c r="Q94" s="1" t="str">
        <f t="shared" si="14"/>
        <v>D94</v>
      </c>
      <c r="R94" s="1" t="str">
        <f t="shared" si="15"/>
        <v>E94</v>
      </c>
      <c r="S94" s="15">
        <f t="shared" ca="1" si="16"/>
        <v>181.23</v>
      </c>
      <c r="T94" s="15">
        <f t="shared" ca="1" si="17"/>
        <v>305.2971</v>
      </c>
      <c r="U94" s="15">
        <f ca="1">AVERAGE($C$4:INDIRECT(P94))</f>
        <v>181.14285714285714</v>
      </c>
      <c r="V94" s="15">
        <f ca="1">IFERROR(_xlfn.VAR.S($C$4:INDIRECT(P94)),0)</f>
        <v>294.79047619047611</v>
      </c>
    </row>
    <row r="95" spans="2:22" x14ac:dyDescent="0.3">
      <c r="B95">
        <v>92</v>
      </c>
      <c r="C95">
        <f t="shared" ca="1" si="12"/>
        <v>185</v>
      </c>
      <c r="D95" s="1">
        <f t="shared" ca="1" si="11"/>
        <v>14.212900000000078</v>
      </c>
      <c r="E95" s="1">
        <f t="shared" ca="1" si="18"/>
        <v>9</v>
      </c>
      <c r="F95" s="1"/>
      <c r="O95">
        <v>92</v>
      </c>
      <c r="P95" s="1" t="str">
        <f t="shared" si="13"/>
        <v>C95</v>
      </c>
      <c r="Q95" s="1" t="str">
        <f t="shared" si="14"/>
        <v>D95</v>
      </c>
      <c r="R95" s="1" t="str">
        <f t="shared" si="15"/>
        <v>E95</v>
      </c>
      <c r="S95" s="15">
        <f t="shared" ca="1" si="16"/>
        <v>181.23</v>
      </c>
      <c r="T95" s="15">
        <f t="shared" ca="1" si="17"/>
        <v>305.2971</v>
      </c>
      <c r="U95" s="15">
        <f ca="1">AVERAGE($C$4:INDIRECT(P95))</f>
        <v>181.18478260869566</v>
      </c>
      <c r="V95" s="15">
        <f ca="1">IFERROR(_xlfn.VAR.S($C$4:INDIRECT(P95)),0)</f>
        <v>291.71273291925462</v>
      </c>
    </row>
    <row r="96" spans="2:22" x14ac:dyDescent="0.3">
      <c r="B96">
        <v>93</v>
      </c>
      <c r="C96">
        <f t="shared" ca="1" si="12"/>
        <v>158</v>
      </c>
      <c r="D96" s="1">
        <f t="shared" ca="1" si="11"/>
        <v>539.63289999999949</v>
      </c>
      <c r="E96" s="1">
        <f t="shared" ca="1" si="18"/>
        <v>576</v>
      </c>
      <c r="F96" s="1"/>
      <c r="O96">
        <v>93</v>
      </c>
      <c r="P96" s="1" t="str">
        <f t="shared" si="13"/>
        <v>C96</v>
      </c>
      <c r="Q96" s="1" t="str">
        <f t="shared" si="14"/>
        <v>D96</v>
      </c>
      <c r="R96" s="1" t="str">
        <f t="shared" si="15"/>
        <v>E96</v>
      </c>
      <c r="S96" s="15">
        <f t="shared" ca="1" si="16"/>
        <v>181.23</v>
      </c>
      <c r="T96" s="15">
        <f t="shared" ca="1" si="17"/>
        <v>305.2971</v>
      </c>
      <c r="U96" s="15">
        <f ca="1">AVERAGE($C$4:INDIRECT(P96))</f>
        <v>180.93548387096774</v>
      </c>
      <c r="V96" s="15">
        <f ca="1">IFERROR(_xlfn.VAR.S($C$4:INDIRECT(P96)),0)</f>
        <v>294.32187938288928</v>
      </c>
    </row>
    <row r="97" spans="2:22" x14ac:dyDescent="0.3">
      <c r="B97">
        <v>94</v>
      </c>
      <c r="C97">
        <f t="shared" ca="1" si="12"/>
        <v>205</v>
      </c>
      <c r="D97" s="1">
        <f t="shared" ca="1" si="11"/>
        <v>565.01290000000051</v>
      </c>
      <c r="E97" s="1">
        <f t="shared" ca="1" si="18"/>
        <v>529</v>
      </c>
      <c r="F97" s="1"/>
      <c r="O97">
        <v>94</v>
      </c>
      <c r="P97" s="1" t="str">
        <f t="shared" si="13"/>
        <v>C97</v>
      </c>
      <c r="Q97" s="1" t="str">
        <f t="shared" si="14"/>
        <v>D97</v>
      </c>
      <c r="R97" s="1" t="str">
        <f t="shared" si="15"/>
        <v>E97</v>
      </c>
      <c r="S97" s="15">
        <f t="shared" ca="1" si="16"/>
        <v>181.23</v>
      </c>
      <c r="T97" s="15">
        <f t="shared" ca="1" si="17"/>
        <v>305.2971</v>
      </c>
      <c r="U97" s="15">
        <f ca="1">AVERAGE($C$4:INDIRECT(P97))</f>
        <v>181.19148936170214</v>
      </c>
      <c r="V97" s="15">
        <f ca="1">IFERROR(_xlfn.VAR.S($C$4:INDIRECT(P97)),0)</f>
        <v>297.31777625257382</v>
      </c>
    </row>
    <row r="98" spans="2:22" x14ac:dyDescent="0.3">
      <c r="B98">
        <v>95</v>
      </c>
      <c r="C98">
        <f t="shared" ca="1" si="12"/>
        <v>161</v>
      </c>
      <c r="D98" s="1">
        <f t="shared" ca="1" si="11"/>
        <v>409.25289999999961</v>
      </c>
      <c r="E98" s="1">
        <f t="shared" ca="1" si="18"/>
        <v>441</v>
      </c>
      <c r="F98" s="1"/>
      <c r="O98">
        <v>95</v>
      </c>
      <c r="P98" s="1" t="str">
        <f t="shared" si="13"/>
        <v>C98</v>
      </c>
      <c r="Q98" s="1" t="str">
        <f t="shared" si="14"/>
        <v>D98</v>
      </c>
      <c r="R98" s="1" t="str">
        <f t="shared" si="15"/>
        <v>E98</v>
      </c>
      <c r="S98" s="15">
        <f t="shared" ca="1" si="16"/>
        <v>181.23</v>
      </c>
      <c r="T98" s="15">
        <f t="shared" ca="1" si="17"/>
        <v>305.2971</v>
      </c>
      <c r="U98" s="15">
        <f ca="1">AVERAGE($C$4:INDIRECT(P98))</f>
        <v>180.97894736842105</v>
      </c>
      <c r="V98" s="15">
        <f ca="1">IFERROR(_xlfn.VAR.S($C$4:INDIRECT(P98)),0)</f>
        <v>298.44636058230674</v>
      </c>
    </row>
    <row r="99" spans="2:22" x14ac:dyDescent="0.3">
      <c r="B99">
        <v>96</v>
      </c>
      <c r="C99">
        <f t="shared" ca="1" si="12"/>
        <v>202</v>
      </c>
      <c r="D99" s="1">
        <f t="shared" ca="1" si="11"/>
        <v>431.39290000000045</v>
      </c>
      <c r="E99" s="1">
        <f t="shared" ca="1" si="18"/>
        <v>400</v>
      </c>
      <c r="F99" s="1"/>
      <c r="O99">
        <v>96</v>
      </c>
      <c r="P99" s="1" t="str">
        <f t="shared" si="13"/>
        <v>C99</v>
      </c>
      <c r="Q99" s="1" t="str">
        <f t="shared" si="14"/>
        <v>D99</v>
      </c>
      <c r="R99" s="1" t="str">
        <f t="shared" si="15"/>
        <v>E99</v>
      </c>
      <c r="S99" s="15">
        <f t="shared" ca="1" si="16"/>
        <v>181.23</v>
      </c>
      <c r="T99" s="15">
        <f t="shared" ca="1" si="17"/>
        <v>305.2971</v>
      </c>
      <c r="U99" s="15">
        <f ca="1">AVERAGE($C$4:INDIRECT(P99))</f>
        <v>181.19791666666666</v>
      </c>
      <c r="V99" s="15">
        <f ca="1">IFERROR(_xlfn.VAR.S($C$4:INDIRECT(P99)),0)</f>
        <v>299.90778508771922</v>
      </c>
    </row>
    <row r="100" spans="2:22" x14ac:dyDescent="0.3">
      <c r="B100">
        <v>97</v>
      </c>
      <c r="C100">
        <f t="shared" ca="1" si="12"/>
        <v>171</v>
      </c>
      <c r="D100" s="1">
        <f t="shared" ref="D100:D103" ca="1" si="19">(C100-$H$6)^2</f>
        <v>104.65289999999979</v>
      </c>
      <c r="E100" s="1">
        <f t="shared" ca="1" si="18"/>
        <v>121</v>
      </c>
      <c r="F100" s="1"/>
      <c r="O100">
        <v>97</v>
      </c>
      <c r="P100" s="1" t="str">
        <f t="shared" si="13"/>
        <v>C100</v>
      </c>
      <c r="Q100" s="1" t="str">
        <f t="shared" si="14"/>
        <v>D100</v>
      </c>
      <c r="R100" s="1" t="str">
        <f t="shared" si="15"/>
        <v>E100</v>
      </c>
      <c r="S100" s="15">
        <f t="shared" ca="1" si="16"/>
        <v>181.23</v>
      </c>
      <c r="T100" s="15">
        <f t="shared" ca="1" si="17"/>
        <v>305.2971</v>
      </c>
      <c r="U100" s="15">
        <f ca="1">AVERAGE($C$4:INDIRECT(P100))</f>
        <v>181.09278350515464</v>
      </c>
      <c r="V100" s="15">
        <f ca="1">IFERROR(_xlfn.VAR.S($C$4:INDIRECT(P100)),0)</f>
        <v>297.85588487972507</v>
      </c>
    </row>
    <row r="101" spans="2:22" x14ac:dyDescent="0.3">
      <c r="B101">
        <v>98</v>
      </c>
      <c r="C101">
        <f t="shared" ca="1" si="12"/>
        <v>151</v>
      </c>
      <c r="D101" s="1">
        <f t="shared" ca="1" si="19"/>
        <v>913.85289999999941</v>
      </c>
      <c r="E101" s="1">
        <f t="shared" ca="1" si="18"/>
        <v>961</v>
      </c>
      <c r="F101" s="1"/>
      <c r="O101">
        <v>98</v>
      </c>
      <c r="P101" s="1" t="str">
        <f t="shared" si="13"/>
        <v>C101</v>
      </c>
      <c r="Q101" s="1" t="str">
        <f t="shared" si="14"/>
        <v>D101</v>
      </c>
      <c r="R101" s="1" t="str">
        <f t="shared" si="15"/>
        <v>E101</v>
      </c>
      <c r="S101" s="15">
        <f t="shared" ca="1" si="16"/>
        <v>181.23</v>
      </c>
      <c r="T101" s="15">
        <f t="shared" ca="1" si="17"/>
        <v>305.2971</v>
      </c>
      <c r="U101" s="15">
        <f ca="1">AVERAGE($C$4:INDIRECT(P101))</f>
        <v>180.78571428571428</v>
      </c>
      <c r="V101" s="15">
        <f ca="1">IFERROR(_xlfn.VAR.S($C$4:INDIRECT(P101)),0)</f>
        <v>304.02577319587618</v>
      </c>
    </row>
    <row r="102" spans="2:22" x14ac:dyDescent="0.3">
      <c r="B102">
        <v>99</v>
      </c>
      <c r="C102">
        <f t="shared" ca="1" si="12"/>
        <v>197</v>
      </c>
      <c r="D102" s="1">
        <f t="shared" ca="1" si="19"/>
        <v>248.69290000000032</v>
      </c>
      <c r="E102" s="1">
        <f t="shared" ca="1" si="18"/>
        <v>225</v>
      </c>
      <c r="F102" s="1"/>
      <c r="O102">
        <v>99</v>
      </c>
      <c r="P102" s="1" t="str">
        <f t="shared" si="13"/>
        <v>C102</v>
      </c>
      <c r="Q102" s="1" t="str">
        <f t="shared" si="14"/>
        <v>D102</v>
      </c>
      <c r="R102" s="1" t="str">
        <f t="shared" si="15"/>
        <v>E102</v>
      </c>
      <c r="S102" s="15">
        <f t="shared" ca="1" si="16"/>
        <v>181.23</v>
      </c>
      <c r="T102" s="15">
        <f t="shared" ca="1" si="17"/>
        <v>305.2971</v>
      </c>
      <c r="U102" s="15">
        <f ca="1">AVERAGE($C$4:INDIRECT(P102))</f>
        <v>180.94949494949495</v>
      </c>
      <c r="V102" s="15">
        <f ca="1">IFERROR(_xlfn.VAR.S($C$4:INDIRECT(P102)),0)</f>
        <v>303.57905586477011</v>
      </c>
    </row>
    <row r="103" spans="2:22" x14ac:dyDescent="0.3">
      <c r="B103">
        <v>100</v>
      </c>
      <c r="C103">
        <f t="shared" ca="1" si="12"/>
        <v>209</v>
      </c>
      <c r="D103" s="1">
        <f t="shared" ca="1" si="19"/>
        <v>771.1729000000006</v>
      </c>
      <c r="E103" s="1">
        <f t="shared" ca="1" si="18"/>
        <v>729</v>
      </c>
      <c r="F103" s="1"/>
      <c r="O103">
        <v>100</v>
      </c>
      <c r="P103" s="1" t="str">
        <f t="shared" si="13"/>
        <v>C103</v>
      </c>
      <c r="Q103" s="1" t="str">
        <f t="shared" si="14"/>
        <v>D103</v>
      </c>
      <c r="R103" s="1" t="str">
        <f t="shared" si="15"/>
        <v>E103</v>
      </c>
      <c r="S103" s="15">
        <f t="shared" ca="1" si="16"/>
        <v>181.23</v>
      </c>
      <c r="T103" s="15">
        <f t="shared" ca="1" si="17"/>
        <v>305.2971</v>
      </c>
      <c r="U103" s="15">
        <f ca="1">AVERAGE($C$4:INDIRECT(P103))</f>
        <v>181.23</v>
      </c>
      <c r="V103" s="15">
        <f ca="1">IFERROR(_xlfn.VAR.S($C$4:INDIRECT(P103)),0)</f>
        <v>308.38090909090909</v>
      </c>
    </row>
  </sheetData>
  <conditionalFormatting sqref="B4:C103">
    <cfRule type="expression" dxfId="0" priority="1">
      <formula>$B4&lt;=$H$2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E808E-34DB-4E35-88C3-945AE7D6597A}">
  <dimension ref="B2:V252"/>
  <sheetViews>
    <sheetView topLeftCell="A32" zoomScaleNormal="100" workbookViewId="0">
      <selection activeCell="G41" sqref="G41:H42"/>
    </sheetView>
  </sheetViews>
  <sheetFormatPr defaultRowHeight="14.4" x14ac:dyDescent="0.3"/>
  <cols>
    <col min="1" max="1" width="5" customWidth="1"/>
    <col min="2" max="2" width="4.33203125" customWidth="1"/>
    <col min="21" max="21" width="10.5546875" bestFit="1" customWidth="1"/>
  </cols>
  <sheetData>
    <row r="2" spans="2:22" ht="46.2" x14ac:dyDescent="0.85">
      <c r="B2" s="19" t="s">
        <v>62</v>
      </c>
    </row>
    <row r="5" spans="2:22" x14ac:dyDescent="0.3">
      <c r="B5">
        <v>1</v>
      </c>
      <c r="C5" t="str">
        <f ca="1">IF(RANDBETWEEN(0,1)=0,$E$6,$E$5)</f>
        <v>head</v>
      </c>
      <c r="E5" t="s">
        <v>4</v>
      </c>
      <c r="F5">
        <f ca="1">COUNTIFS($C$5:$C$24,E5)</f>
        <v>11</v>
      </c>
    </row>
    <row r="6" spans="2:22" x14ac:dyDescent="0.3">
      <c r="B6">
        <v>2</v>
      </c>
      <c r="C6" t="str">
        <f t="shared" ref="C6:C24" ca="1" si="0">IF(RANDBETWEEN(0,1)=0,$E$6,$E$5)</f>
        <v>head</v>
      </c>
      <c r="E6" t="s">
        <v>5</v>
      </c>
      <c r="F6">
        <f ca="1">COUNTIFS($C$5:$C$24,E6)</f>
        <v>9</v>
      </c>
    </row>
    <row r="7" spans="2:22" x14ac:dyDescent="0.3">
      <c r="B7">
        <v>3</v>
      </c>
      <c r="C7" t="str">
        <f t="shared" ca="1" si="0"/>
        <v>tail</v>
      </c>
    </row>
    <row r="8" spans="2:22" x14ac:dyDescent="0.3">
      <c r="B8">
        <v>4</v>
      </c>
      <c r="C8" t="str">
        <f t="shared" ca="1" si="0"/>
        <v>tail</v>
      </c>
      <c r="E8" t="s">
        <v>6</v>
      </c>
      <c r="S8" s="2" t="s">
        <v>4</v>
      </c>
      <c r="T8" s="2" t="s">
        <v>5</v>
      </c>
      <c r="U8" s="2" t="s">
        <v>25</v>
      </c>
      <c r="V8" s="2" t="s">
        <v>26</v>
      </c>
    </row>
    <row r="9" spans="2:22" x14ac:dyDescent="0.3">
      <c r="B9">
        <v>5</v>
      </c>
      <c r="C9" t="str">
        <f t="shared" ca="1" si="0"/>
        <v>head</v>
      </c>
      <c r="P9" t="s">
        <v>16</v>
      </c>
      <c r="S9">
        <v>3</v>
      </c>
      <c r="T9">
        <v>0</v>
      </c>
      <c r="U9">
        <v>1</v>
      </c>
      <c r="V9" s="8">
        <f>U9/SUM(U$9:U$12)</f>
        <v>0.125</v>
      </c>
    </row>
    <row r="10" spans="2:22" x14ac:dyDescent="0.3">
      <c r="B10">
        <v>6</v>
      </c>
      <c r="C10" t="str">
        <f t="shared" ca="1" si="0"/>
        <v>head</v>
      </c>
      <c r="E10" t="s">
        <v>7</v>
      </c>
      <c r="F10">
        <f ca="1">F6/SUM(F5:F6)</f>
        <v>0.45</v>
      </c>
      <c r="P10" t="s">
        <v>13</v>
      </c>
      <c r="S10">
        <v>2</v>
      </c>
      <c r="T10">
        <v>1</v>
      </c>
      <c r="U10">
        <v>3</v>
      </c>
      <c r="V10" s="8">
        <f>U10/SUM(U$9:U$12)</f>
        <v>0.375</v>
      </c>
    </row>
    <row r="11" spans="2:22" x14ac:dyDescent="0.3">
      <c r="B11">
        <v>7</v>
      </c>
      <c r="C11" t="str">
        <f t="shared" ca="1" si="0"/>
        <v>tail</v>
      </c>
      <c r="E11" s="7" t="s">
        <v>10</v>
      </c>
      <c r="F11">
        <f ca="1">1-F10</f>
        <v>0.55000000000000004</v>
      </c>
      <c r="P11" t="s">
        <v>14</v>
      </c>
      <c r="S11">
        <v>1</v>
      </c>
      <c r="T11">
        <v>2</v>
      </c>
      <c r="U11">
        <v>3</v>
      </c>
      <c r="V11" s="8">
        <f>U11/SUM(U$9:U$12)</f>
        <v>0.375</v>
      </c>
    </row>
    <row r="12" spans="2:22" x14ac:dyDescent="0.3">
      <c r="B12">
        <v>8</v>
      </c>
      <c r="C12" t="str">
        <f t="shared" ca="1" si="0"/>
        <v>head</v>
      </c>
      <c r="E12" t="s">
        <v>11</v>
      </c>
      <c r="F12">
        <f ca="1">MIN(F10,F11)</f>
        <v>0.45</v>
      </c>
      <c r="P12" t="s">
        <v>15</v>
      </c>
      <c r="S12">
        <v>0</v>
      </c>
      <c r="T12">
        <v>3</v>
      </c>
      <c r="U12">
        <v>1</v>
      </c>
      <c r="V12" s="8">
        <f>U12/SUM(U$9:U$12)</f>
        <v>0.125</v>
      </c>
    </row>
    <row r="13" spans="2:22" x14ac:dyDescent="0.3">
      <c r="B13">
        <v>9</v>
      </c>
      <c r="C13" t="str">
        <f t="shared" ca="1" si="0"/>
        <v>head</v>
      </c>
      <c r="E13" s="2" t="s">
        <v>12</v>
      </c>
      <c r="F13" s="2">
        <f ca="1">F12*2</f>
        <v>0.9</v>
      </c>
      <c r="P13" t="s">
        <v>17</v>
      </c>
      <c r="V13" s="8">
        <f>SUM(V9:V12)</f>
        <v>1</v>
      </c>
    </row>
    <row r="14" spans="2:22" x14ac:dyDescent="0.3">
      <c r="B14">
        <v>10</v>
      </c>
      <c r="C14" t="str">
        <f t="shared" ca="1" si="0"/>
        <v>tail</v>
      </c>
      <c r="P14" t="s">
        <v>18</v>
      </c>
    </row>
    <row r="15" spans="2:22" x14ac:dyDescent="0.3">
      <c r="B15">
        <v>11</v>
      </c>
      <c r="C15" t="str">
        <f t="shared" ca="1" si="0"/>
        <v>tail</v>
      </c>
      <c r="P15" t="s">
        <v>19</v>
      </c>
    </row>
    <row r="16" spans="2:22" x14ac:dyDescent="0.3">
      <c r="B16">
        <v>12</v>
      </c>
      <c r="C16" t="str">
        <f t="shared" ca="1" si="0"/>
        <v>head</v>
      </c>
      <c r="E16" t="s">
        <v>8</v>
      </c>
      <c r="F16">
        <v>3</v>
      </c>
      <c r="P16" t="s">
        <v>21</v>
      </c>
    </row>
    <row r="17" spans="2:18" x14ac:dyDescent="0.3">
      <c r="B17">
        <v>13</v>
      </c>
      <c r="C17" t="str">
        <f t="shared" ca="1" si="0"/>
        <v>tail</v>
      </c>
      <c r="E17" t="s">
        <v>9</v>
      </c>
      <c r="F17">
        <v>5</v>
      </c>
    </row>
    <row r="18" spans="2:18" x14ac:dyDescent="0.3">
      <c r="B18">
        <v>14</v>
      </c>
      <c r="C18" t="str">
        <f t="shared" ca="1" si="0"/>
        <v>head</v>
      </c>
    </row>
    <row r="19" spans="2:18" x14ac:dyDescent="0.3">
      <c r="B19">
        <v>15</v>
      </c>
      <c r="C19" t="str">
        <f t="shared" ca="1" si="0"/>
        <v>head</v>
      </c>
    </row>
    <row r="20" spans="2:18" x14ac:dyDescent="0.3">
      <c r="B20">
        <v>16</v>
      </c>
      <c r="C20" t="str">
        <f t="shared" ca="1" si="0"/>
        <v>tail</v>
      </c>
    </row>
    <row r="21" spans="2:18" x14ac:dyDescent="0.3">
      <c r="B21">
        <v>17</v>
      </c>
      <c r="C21" t="str">
        <f t="shared" ca="1" si="0"/>
        <v>head</v>
      </c>
    </row>
    <row r="22" spans="2:18" x14ac:dyDescent="0.3">
      <c r="B22">
        <v>18</v>
      </c>
      <c r="C22" t="str">
        <f t="shared" ca="1" si="0"/>
        <v>tail</v>
      </c>
    </row>
    <row r="23" spans="2:18" x14ac:dyDescent="0.3">
      <c r="B23">
        <v>19</v>
      </c>
      <c r="C23" t="str">
        <f t="shared" ca="1" si="0"/>
        <v>tail</v>
      </c>
    </row>
    <row r="24" spans="2:18" x14ac:dyDescent="0.3">
      <c r="B24">
        <v>20</v>
      </c>
      <c r="C24" t="str">
        <f t="shared" ca="1" si="0"/>
        <v>head</v>
      </c>
    </row>
    <row r="26" spans="2:18" x14ac:dyDescent="0.3">
      <c r="O26">
        <v>0.125</v>
      </c>
      <c r="P26">
        <f>0.75/2</f>
        <v>0.375</v>
      </c>
      <c r="Q26">
        <f>0.75/2</f>
        <v>0.375</v>
      </c>
      <c r="R26">
        <v>0.125</v>
      </c>
    </row>
    <row r="27" spans="2:18" x14ac:dyDescent="0.3">
      <c r="O27" t="s">
        <v>20</v>
      </c>
      <c r="P27" t="s">
        <v>22</v>
      </c>
      <c r="Q27" t="s">
        <v>23</v>
      </c>
      <c r="R27" t="s">
        <v>24</v>
      </c>
    </row>
    <row r="35" spans="2:16" ht="46.2" x14ac:dyDescent="0.85">
      <c r="B35" s="19" t="s">
        <v>63</v>
      </c>
    </row>
    <row r="37" spans="2:16" x14ac:dyDescent="0.3">
      <c r="C37" t="s">
        <v>38</v>
      </c>
    </row>
    <row r="38" spans="2:16" x14ac:dyDescent="0.3">
      <c r="C38" t="s">
        <v>39</v>
      </c>
      <c r="D38">
        <v>0.05</v>
      </c>
    </row>
    <row r="40" spans="2:16" x14ac:dyDescent="0.3">
      <c r="K40" t="s">
        <v>32</v>
      </c>
      <c r="L40" t="s">
        <v>31</v>
      </c>
      <c r="M40" t="s">
        <v>33</v>
      </c>
      <c r="N40" t="s">
        <v>34</v>
      </c>
      <c r="O40" t="s">
        <v>12</v>
      </c>
      <c r="P40" t="s">
        <v>40</v>
      </c>
    </row>
    <row r="41" spans="2:16" x14ac:dyDescent="0.3">
      <c r="G41" t="s">
        <v>28</v>
      </c>
      <c r="H41">
        <v>155.5</v>
      </c>
      <c r="J41" t="s">
        <v>37</v>
      </c>
      <c r="K41">
        <v>185</v>
      </c>
      <c r="L41">
        <f>K41-H$41</f>
        <v>29.5</v>
      </c>
      <c r="M41">
        <f>H$41+L41</f>
        <v>185</v>
      </c>
      <c r="N41">
        <f>H$41-L41</f>
        <v>126</v>
      </c>
      <c r="O41">
        <f>_xlfn.NORM.DIST(N41,H$41,H$42,1)*2</f>
        <v>2.8875271315219476E-2</v>
      </c>
      <c r="P41" t="str">
        <f>IF(O41&lt;$D$38,
              "Na hladině významnosti alfa = " &amp;$D$38 &amp; " zamítáme nulovou hypotézu. Výška osoby není z daného pravděpodobnostního rozdělení.",
              "Na hladině významnosti alfa = " &amp;$D$38 &amp; " nezamítáme nulovou hypotézu. Výška osoby pochází z daného pravděpodobnostního rozdělení."
)</f>
        <v>Na hladině významnosti alfa = 0,05 zamítáme nulovou hypotézu. Výška osoby není z daného pravděpodobnostního rozdělení.</v>
      </c>
    </row>
    <row r="42" spans="2:16" x14ac:dyDescent="0.3">
      <c r="C42" t="s">
        <v>0</v>
      </c>
      <c r="D42" t="s">
        <v>30</v>
      </c>
      <c r="E42" t="s">
        <v>27</v>
      </c>
      <c r="G42" t="s">
        <v>29</v>
      </c>
      <c r="H42">
        <v>13.5</v>
      </c>
      <c r="J42" t="s">
        <v>36</v>
      </c>
      <c r="K42">
        <v>179</v>
      </c>
      <c r="L42">
        <f>K42-H$41</f>
        <v>23.5</v>
      </c>
      <c r="M42">
        <f>H$41+L42</f>
        <v>179</v>
      </c>
      <c r="N42">
        <f>H$41-L42</f>
        <v>132</v>
      </c>
      <c r="O42">
        <f>_xlfn.NORM.DIST(N42,H$41,H$42,1)*2</f>
        <v>8.1729033502503184E-2</v>
      </c>
      <c r="P42" t="str">
        <f>IF(O42&lt;$D$38,
              "Na hladině významnosti alfa = " &amp;$D$38 &amp; " zamítáme nulovou hypotézu. Výška osoby není z daného pravděpodobnostního rozdělení.",
              "Na hladině významnosti alfa = " &amp;$D$38 &amp; " nezamítáme nulovou hypotézu. Výška osoby pochází z daného pravděpodobnostního rozdělení."
)</f>
        <v>Na hladině významnosti alfa = 0,05 nezamítáme nulovou hypotézu. Výška osoby pochází z daného pravděpodobnostního rozdělení.</v>
      </c>
    </row>
    <row r="43" spans="2:16" x14ac:dyDescent="0.3">
      <c r="C43">
        <v>1</v>
      </c>
      <c r="D43">
        <f t="shared" ref="D43:D74" ca="1" si="1">RAND()</f>
        <v>0.47846224091267842</v>
      </c>
      <c r="E43">
        <f t="shared" ref="E43:E74" ca="1" si="2">_xlfn.NORM.INV(D43,$H$41,$H$42)</f>
        <v>154.77081899247594</v>
      </c>
      <c r="J43" t="s">
        <v>35</v>
      </c>
    </row>
    <row r="44" spans="2:16" x14ac:dyDescent="0.3">
      <c r="C44">
        <v>2</v>
      </c>
      <c r="D44">
        <f t="shared" ca="1" si="1"/>
        <v>0.89195035658183353</v>
      </c>
      <c r="E44">
        <f t="shared" ca="1" si="2"/>
        <v>172.19905622127035</v>
      </c>
    </row>
    <row r="45" spans="2:16" x14ac:dyDescent="0.3">
      <c r="C45">
        <v>3</v>
      </c>
      <c r="D45">
        <f t="shared" ca="1" si="1"/>
        <v>0.7520661488745255</v>
      </c>
      <c r="E45">
        <f t="shared" ca="1" si="2"/>
        <v>164.6935808220187</v>
      </c>
    </row>
    <row r="46" spans="2:16" x14ac:dyDescent="0.3">
      <c r="C46">
        <v>4</v>
      </c>
      <c r="D46">
        <f t="shared" ca="1" si="1"/>
        <v>0.31002108399072315</v>
      </c>
      <c r="E46">
        <f t="shared" ca="1" si="2"/>
        <v>148.80682709902945</v>
      </c>
    </row>
    <row r="47" spans="2:16" x14ac:dyDescent="0.3">
      <c r="C47">
        <v>5</v>
      </c>
      <c r="D47">
        <f t="shared" ca="1" si="1"/>
        <v>0.36544099184086976</v>
      </c>
      <c r="E47">
        <f t="shared" ca="1" si="2"/>
        <v>150.85664080426625</v>
      </c>
      <c r="K47" s="9"/>
    </row>
    <row r="48" spans="2:16" x14ac:dyDescent="0.3">
      <c r="C48">
        <v>6</v>
      </c>
      <c r="D48">
        <f t="shared" ca="1" si="1"/>
        <v>0.24084420077662139</v>
      </c>
      <c r="E48">
        <f t="shared" ca="1" si="2"/>
        <v>146.00154065298597</v>
      </c>
    </row>
    <row r="49" spans="3:5" x14ac:dyDescent="0.3">
      <c r="C49">
        <v>7</v>
      </c>
      <c r="D49">
        <f t="shared" ca="1" si="1"/>
        <v>0.72445253185245606</v>
      </c>
      <c r="E49">
        <f t="shared" ca="1" si="2"/>
        <v>163.54762258398856</v>
      </c>
    </row>
    <row r="50" spans="3:5" x14ac:dyDescent="0.3">
      <c r="C50">
        <v>8</v>
      </c>
      <c r="D50">
        <f t="shared" ca="1" si="1"/>
        <v>6.7586368361091775E-2</v>
      </c>
      <c r="E50">
        <f t="shared" ca="1" si="2"/>
        <v>135.33085111351983</v>
      </c>
    </row>
    <row r="51" spans="3:5" x14ac:dyDescent="0.3">
      <c r="C51">
        <v>9</v>
      </c>
      <c r="D51">
        <f t="shared" ca="1" si="1"/>
        <v>0.61349097859865154</v>
      </c>
      <c r="E51">
        <f t="shared" ca="1" si="2"/>
        <v>159.39379730135727</v>
      </c>
    </row>
    <row r="52" spans="3:5" x14ac:dyDescent="0.3">
      <c r="C52">
        <v>10</v>
      </c>
      <c r="D52">
        <f t="shared" ca="1" si="1"/>
        <v>0.40912317260152142</v>
      </c>
      <c r="E52">
        <f t="shared" ca="1" si="2"/>
        <v>152.39768541547753</v>
      </c>
    </row>
    <row r="53" spans="3:5" x14ac:dyDescent="0.3">
      <c r="C53">
        <v>11</v>
      </c>
      <c r="D53">
        <f t="shared" ca="1" si="1"/>
        <v>0.1793350036798349</v>
      </c>
      <c r="E53">
        <f t="shared" ca="1" si="2"/>
        <v>143.10831869053672</v>
      </c>
    </row>
    <row r="54" spans="3:5" x14ac:dyDescent="0.3">
      <c r="C54">
        <v>12</v>
      </c>
      <c r="D54">
        <f t="shared" ca="1" si="1"/>
        <v>0.57558900660610868</v>
      </c>
      <c r="E54">
        <f t="shared" ca="1" si="2"/>
        <v>158.07339296725388</v>
      </c>
    </row>
    <row r="55" spans="3:5" x14ac:dyDescent="0.3">
      <c r="C55">
        <v>13</v>
      </c>
      <c r="D55">
        <f t="shared" ca="1" si="1"/>
        <v>0.21141728746169275</v>
      </c>
      <c r="E55">
        <f t="shared" ca="1" si="2"/>
        <v>144.67957108821332</v>
      </c>
    </row>
    <row r="56" spans="3:5" x14ac:dyDescent="0.3">
      <c r="C56">
        <v>14</v>
      </c>
      <c r="D56">
        <f t="shared" ca="1" si="1"/>
        <v>0.44995281033632206</v>
      </c>
      <c r="E56">
        <f t="shared" ca="1" si="2"/>
        <v>153.80196227379489</v>
      </c>
    </row>
    <row r="57" spans="3:5" x14ac:dyDescent="0.3">
      <c r="C57">
        <v>15</v>
      </c>
      <c r="D57">
        <f t="shared" ca="1" si="1"/>
        <v>0.29545408658828409</v>
      </c>
      <c r="E57">
        <f t="shared" ca="1" si="2"/>
        <v>148.2434741251389</v>
      </c>
    </row>
    <row r="58" spans="3:5" x14ac:dyDescent="0.3">
      <c r="C58">
        <v>16</v>
      </c>
      <c r="D58">
        <f t="shared" ca="1" si="1"/>
        <v>0.70148975898492238</v>
      </c>
      <c r="E58">
        <f t="shared" ca="1" si="2"/>
        <v>162.63731564809947</v>
      </c>
    </row>
    <row r="59" spans="3:5" x14ac:dyDescent="0.3">
      <c r="C59">
        <v>17</v>
      </c>
      <c r="D59">
        <f t="shared" ca="1" si="1"/>
        <v>0.75183165513739292</v>
      </c>
      <c r="E59">
        <f t="shared" ca="1" si="2"/>
        <v>164.68357733068603</v>
      </c>
    </row>
    <row r="60" spans="3:5" x14ac:dyDescent="0.3">
      <c r="C60">
        <v>18</v>
      </c>
      <c r="D60">
        <f t="shared" ca="1" si="1"/>
        <v>0.92974756031146621</v>
      </c>
      <c r="E60">
        <f t="shared" ca="1" si="2"/>
        <v>175.39783240360219</v>
      </c>
    </row>
    <row r="61" spans="3:5" x14ac:dyDescent="0.3">
      <c r="C61">
        <v>19</v>
      </c>
      <c r="D61">
        <f t="shared" ca="1" si="1"/>
        <v>0.91845923981751576</v>
      </c>
      <c r="E61">
        <f t="shared" ca="1" si="2"/>
        <v>174.32956004862393</v>
      </c>
    </row>
    <row r="62" spans="3:5" x14ac:dyDescent="0.3">
      <c r="C62">
        <v>20</v>
      </c>
      <c r="D62">
        <f t="shared" ca="1" si="1"/>
        <v>0.73075506326393891</v>
      </c>
      <c r="E62">
        <f t="shared" ca="1" si="2"/>
        <v>163.8038256440133</v>
      </c>
    </row>
    <row r="63" spans="3:5" x14ac:dyDescent="0.3">
      <c r="C63">
        <v>21</v>
      </c>
      <c r="D63">
        <f t="shared" ca="1" si="1"/>
        <v>0.31886498556586673</v>
      </c>
      <c r="E63">
        <f t="shared" ca="1" si="2"/>
        <v>149.14318691925564</v>
      </c>
    </row>
    <row r="64" spans="3:5" x14ac:dyDescent="0.3">
      <c r="C64">
        <v>22</v>
      </c>
      <c r="D64">
        <f t="shared" ca="1" si="1"/>
        <v>0.51103884687593693</v>
      </c>
      <c r="E64">
        <f t="shared" ca="1" si="2"/>
        <v>155.87359653732611</v>
      </c>
    </row>
    <row r="65" spans="3:5" x14ac:dyDescent="0.3">
      <c r="C65">
        <v>23</v>
      </c>
      <c r="D65">
        <f t="shared" ca="1" si="1"/>
        <v>0.14516000172097776</v>
      </c>
      <c r="E65">
        <f t="shared" ca="1" si="2"/>
        <v>141.22483164760322</v>
      </c>
    </row>
    <row r="66" spans="3:5" x14ac:dyDescent="0.3">
      <c r="C66">
        <v>24</v>
      </c>
      <c r="D66">
        <f t="shared" ca="1" si="1"/>
        <v>0.75145426184205155</v>
      </c>
      <c r="E66">
        <f t="shared" ca="1" si="2"/>
        <v>164.66748832952808</v>
      </c>
    </row>
    <row r="67" spans="3:5" x14ac:dyDescent="0.3">
      <c r="C67">
        <v>25</v>
      </c>
      <c r="D67">
        <f t="shared" ca="1" si="1"/>
        <v>0.80630517264114254</v>
      </c>
      <c r="E67">
        <f t="shared" ca="1" si="2"/>
        <v>167.16887240231344</v>
      </c>
    </row>
    <row r="68" spans="3:5" x14ac:dyDescent="0.3">
      <c r="C68">
        <v>26</v>
      </c>
      <c r="D68">
        <f t="shared" ca="1" si="1"/>
        <v>0.77468889420782328</v>
      </c>
      <c r="E68">
        <f t="shared" ca="1" si="2"/>
        <v>165.68410449284701</v>
      </c>
    </row>
    <row r="69" spans="3:5" x14ac:dyDescent="0.3">
      <c r="C69">
        <v>27</v>
      </c>
      <c r="D69">
        <f t="shared" ca="1" si="1"/>
        <v>0.33661988089783756</v>
      </c>
      <c r="E69">
        <f t="shared" ca="1" si="2"/>
        <v>149.80697154002405</v>
      </c>
    </row>
    <row r="70" spans="3:5" x14ac:dyDescent="0.3">
      <c r="C70">
        <v>28</v>
      </c>
      <c r="D70">
        <f t="shared" ca="1" si="1"/>
        <v>0.54904203828580644</v>
      </c>
      <c r="E70">
        <f t="shared" ca="1" si="2"/>
        <v>157.16375923316602</v>
      </c>
    </row>
    <row r="71" spans="3:5" x14ac:dyDescent="0.3">
      <c r="C71">
        <v>29</v>
      </c>
      <c r="D71">
        <f t="shared" ca="1" si="1"/>
        <v>0.61069553882146932</v>
      </c>
      <c r="E71">
        <f t="shared" ca="1" si="2"/>
        <v>159.29528614863278</v>
      </c>
    </row>
    <row r="72" spans="3:5" x14ac:dyDescent="0.3">
      <c r="C72">
        <v>30</v>
      </c>
      <c r="D72">
        <f t="shared" ca="1" si="1"/>
        <v>0.76554979482999463</v>
      </c>
      <c r="E72">
        <f t="shared" ca="1" si="2"/>
        <v>165.27763577712386</v>
      </c>
    </row>
    <row r="73" spans="3:5" x14ac:dyDescent="0.3">
      <c r="C73">
        <v>31</v>
      </c>
      <c r="D73">
        <f t="shared" ca="1" si="1"/>
        <v>0.71564398734006673</v>
      </c>
      <c r="E73">
        <f t="shared" ca="1" si="2"/>
        <v>163.19431675367224</v>
      </c>
    </row>
    <row r="74" spans="3:5" x14ac:dyDescent="0.3">
      <c r="C74">
        <v>32</v>
      </c>
      <c r="D74">
        <f t="shared" ca="1" si="1"/>
        <v>0.21571351360664592</v>
      </c>
      <c r="E74">
        <f t="shared" ca="1" si="2"/>
        <v>144.87884730833267</v>
      </c>
    </row>
    <row r="75" spans="3:5" x14ac:dyDescent="0.3">
      <c r="C75">
        <v>33</v>
      </c>
      <c r="D75">
        <f t="shared" ref="D75:D106" ca="1" si="3">RAND()</f>
        <v>0.47924301476777398</v>
      </c>
      <c r="E75">
        <f t="shared" ref="E75:E106" ca="1" si="4">_xlfn.NORM.INV(D75,$H$41,$H$42)</f>
        <v>154.7972771605846</v>
      </c>
    </row>
    <row r="76" spans="3:5" x14ac:dyDescent="0.3">
      <c r="C76">
        <v>34</v>
      </c>
      <c r="D76">
        <f t="shared" ca="1" si="3"/>
        <v>0.26931695857295901</v>
      </c>
      <c r="E76">
        <f t="shared" ca="1" si="4"/>
        <v>147.19911888278622</v>
      </c>
    </row>
    <row r="77" spans="3:5" x14ac:dyDescent="0.3">
      <c r="C77">
        <v>35</v>
      </c>
      <c r="D77">
        <f t="shared" ca="1" si="3"/>
        <v>0.99021528768037126</v>
      </c>
      <c r="E77">
        <f t="shared" ca="1" si="4"/>
        <v>187.0157839241572</v>
      </c>
    </row>
    <row r="78" spans="3:5" x14ac:dyDescent="0.3">
      <c r="C78">
        <v>36</v>
      </c>
      <c r="D78">
        <f t="shared" ca="1" si="3"/>
        <v>0.42569758043048478</v>
      </c>
      <c r="E78">
        <f t="shared" ca="1" si="4"/>
        <v>152.97092891027492</v>
      </c>
    </row>
    <row r="79" spans="3:5" x14ac:dyDescent="0.3">
      <c r="C79">
        <v>37</v>
      </c>
      <c r="D79">
        <f t="shared" ca="1" si="3"/>
        <v>0.27627562734267408</v>
      </c>
      <c r="E79">
        <f t="shared" ca="1" si="4"/>
        <v>147.48179002953796</v>
      </c>
    </row>
    <row r="80" spans="3:5" x14ac:dyDescent="0.3">
      <c r="C80">
        <v>38</v>
      </c>
      <c r="D80">
        <f t="shared" ca="1" si="3"/>
        <v>0.81428988309021189</v>
      </c>
      <c r="E80">
        <f t="shared" ca="1" si="4"/>
        <v>167.56651885650604</v>
      </c>
    </row>
    <row r="81" spans="3:5" x14ac:dyDescent="0.3">
      <c r="C81">
        <v>39</v>
      </c>
      <c r="D81">
        <f t="shared" ca="1" si="3"/>
        <v>9.162082425729845E-2</v>
      </c>
      <c r="E81">
        <f t="shared" ca="1" si="4"/>
        <v>137.53365939952485</v>
      </c>
    </row>
    <row r="82" spans="3:5" x14ac:dyDescent="0.3">
      <c r="C82">
        <v>40</v>
      </c>
      <c r="D82">
        <f t="shared" ca="1" si="3"/>
        <v>0.21715916213209885</v>
      </c>
      <c r="E82">
        <f t="shared" ca="1" si="4"/>
        <v>144.94538311723406</v>
      </c>
    </row>
    <row r="83" spans="3:5" x14ac:dyDescent="0.3">
      <c r="C83">
        <v>41</v>
      </c>
      <c r="D83">
        <f t="shared" ca="1" si="3"/>
        <v>0.15981147520256633</v>
      </c>
      <c r="E83">
        <f t="shared" ca="1" si="4"/>
        <v>142.06435436292631</v>
      </c>
    </row>
    <row r="84" spans="3:5" x14ac:dyDescent="0.3">
      <c r="C84">
        <v>42</v>
      </c>
      <c r="D84">
        <f t="shared" ca="1" si="3"/>
        <v>0.82981642889210661</v>
      </c>
      <c r="E84">
        <f t="shared" ca="1" si="4"/>
        <v>168.37144108047684</v>
      </c>
    </row>
    <row r="85" spans="3:5" x14ac:dyDescent="0.3">
      <c r="C85">
        <v>43</v>
      </c>
      <c r="D85">
        <f t="shared" ca="1" si="3"/>
        <v>0.9292419951866111</v>
      </c>
      <c r="E85">
        <f t="shared" ca="1" si="4"/>
        <v>175.34728043986939</v>
      </c>
    </row>
    <row r="86" spans="3:5" x14ac:dyDescent="0.3">
      <c r="C86">
        <v>44</v>
      </c>
      <c r="D86">
        <f t="shared" ca="1" si="3"/>
        <v>0.20123400596603869</v>
      </c>
      <c r="E86">
        <f t="shared" ca="1" si="4"/>
        <v>144.19750824766732</v>
      </c>
    </row>
    <row r="87" spans="3:5" x14ac:dyDescent="0.3">
      <c r="C87">
        <v>45</v>
      </c>
      <c r="D87">
        <f t="shared" ca="1" si="3"/>
        <v>5.0314537794827197E-2</v>
      </c>
      <c r="E87">
        <f t="shared" ca="1" si="4"/>
        <v>133.33554478576201</v>
      </c>
    </row>
    <row r="88" spans="3:5" x14ac:dyDescent="0.3">
      <c r="C88">
        <v>46</v>
      </c>
      <c r="D88">
        <f t="shared" ca="1" si="3"/>
        <v>0.98872481799019551</v>
      </c>
      <c r="E88">
        <f t="shared" ca="1" si="4"/>
        <v>186.2930626386574</v>
      </c>
    </row>
    <row r="89" spans="3:5" x14ac:dyDescent="0.3">
      <c r="C89">
        <v>47</v>
      </c>
      <c r="D89">
        <f t="shared" ca="1" si="3"/>
        <v>0.24684599909557625</v>
      </c>
      <c r="E89">
        <f t="shared" ca="1" si="4"/>
        <v>146.25994523151891</v>
      </c>
    </row>
    <row r="90" spans="3:5" x14ac:dyDescent="0.3">
      <c r="C90">
        <v>48</v>
      </c>
      <c r="D90">
        <f t="shared" ca="1" si="3"/>
        <v>0.87138859068319263</v>
      </c>
      <c r="E90">
        <f t="shared" ca="1" si="4"/>
        <v>170.79522465208404</v>
      </c>
    </row>
    <row r="91" spans="3:5" x14ac:dyDescent="0.3">
      <c r="C91">
        <v>49</v>
      </c>
      <c r="D91">
        <f t="shared" ca="1" si="3"/>
        <v>0.40146491538266027</v>
      </c>
      <c r="E91">
        <f t="shared" ca="1" si="4"/>
        <v>152.13097832196675</v>
      </c>
    </row>
    <row r="92" spans="3:5" x14ac:dyDescent="0.3">
      <c r="C92">
        <v>50</v>
      </c>
      <c r="D92">
        <f t="shared" ca="1" si="3"/>
        <v>0.7335780381549396</v>
      </c>
      <c r="E92">
        <f t="shared" ca="1" si="4"/>
        <v>163.91955332831148</v>
      </c>
    </row>
    <row r="93" spans="3:5" x14ac:dyDescent="0.3">
      <c r="C93">
        <v>51</v>
      </c>
      <c r="D93">
        <f t="shared" ca="1" si="3"/>
        <v>0.22624612449016768</v>
      </c>
      <c r="E93">
        <f t="shared" ca="1" si="4"/>
        <v>145.35790141940225</v>
      </c>
    </row>
    <row r="94" spans="3:5" x14ac:dyDescent="0.3">
      <c r="C94">
        <v>52</v>
      </c>
      <c r="D94">
        <f t="shared" ca="1" si="3"/>
        <v>0.33973526039157165</v>
      </c>
      <c r="E94">
        <f t="shared" ca="1" si="4"/>
        <v>149.92199224792324</v>
      </c>
    </row>
    <row r="95" spans="3:5" x14ac:dyDescent="0.3">
      <c r="C95">
        <v>53</v>
      </c>
      <c r="D95">
        <f t="shared" ca="1" si="3"/>
        <v>0.92359477946366075</v>
      </c>
      <c r="E95">
        <f t="shared" ca="1" si="4"/>
        <v>174.80060674705248</v>
      </c>
    </row>
    <row r="96" spans="3:5" x14ac:dyDescent="0.3">
      <c r="C96">
        <v>54</v>
      </c>
      <c r="D96">
        <f t="shared" ca="1" si="3"/>
        <v>0.817587850284207</v>
      </c>
      <c r="E96">
        <f t="shared" ca="1" si="4"/>
        <v>167.73384550096887</v>
      </c>
    </row>
    <row r="97" spans="3:5" x14ac:dyDescent="0.3">
      <c r="C97">
        <v>55</v>
      </c>
      <c r="D97">
        <f t="shared" ca="1" si="3"/>
        <v>0.19646317120579293</v>
      </c>
      <c r="E97">
        <f t="shared" ca="1" si="4"/>
        <v>143.96664670465361</v>
      </c>
    </row>
    <row r="98" spans="3:5" x14ac:dyDescent="0.3">
      <c r="C98">
        <v>56</v>
      </c>
      <c r="D98">
        <f t="shared" ca="1" si="3"/>
        <v>0.4348357084082991</v>
      </c>
      <c r="E98">
        <f t="shared" ca="1" si="4"/>
        <v>153.28497574648719</v>
      </c>
    </row>
    <row r="99" spans="3:5" x14ac:dyDescent="0.3">
      <c r="C99">
        <v>57</v>
      </c>
      <c r="D99">
        <f t="shared" ca="1" si="3"/>
        <v>0.42203180800125661</v>
      </c>
      <c r="E99">
        <f t="shared" ca="1" si="4"/>
        <v>152.84457252724445</v>
      </c>
    </row>
    <row r="100" spans="3:5" x14ac:dyDescent="0.3">
      <c r="C100">
        <v>58</v>
      </c>
      <c r="D100">
        <f t="shared" ca="1" si="3"/>
        <v>0.4202620289224871</v>
      </c>
      <c r="E100">
        <f t="shared" ca="1" si="4"/>
        <v>152.78348690918372</v>
      </c>
    </row>
    <row r="101" spans="3:5" x14ac:dyDescent="0.3">
      <c r="C101">
        <v>59</v>
      </c>
      <c r="D101">
        <f t="shared" ca="1" si="3"/>
        <v>0.60301817420588111</v>
      </c>
      <c r="E101">
        <f t="shared" ca="1" si="4"/>
        <v>159.02575579168263</v>
      </c>
    </row>
    <row r="102" spans="3:5" x14ac:dyDescent="0.3">
      <c r="C102">
        <v>60</v>
      </c>
      <c r="D102">
        <f t="shared" ca="1" si="3"/>
        <v>0.54922329197131103</v>
      </c>
      <c r="E102">
        <f t="shared" ca="1" si="4"/>
        <v>157.16993969523361</v>
      </c>
    </row>
    <row r="103" spans="3:5" x14ac:dyDescent="0.3">
      <c r="C103">
        <v>61</v>
      </c>
      <c r="D103">
        <f t="shared" ca="1" si="3"/>
        <v>0.35501888725607789</v>
      </c>
      <c r="E103">
        <f t="shared" ca="1" si="4"/>
        <v>150.48062767401021</v>
      </c>
    </row>
    <row r="104" spans="3:5" x14ac:dyDescent="0.3">
      <c r="C104">
        <v>62</v>
      </c>
      <c r="D104">
        <f t="shared" ca="1" si="3"/>
        <v>0.33870805314028141</v>
      </c>
      <c r="E104">
        <f t="shared" ca="1" si="4"/>
        <v>149.88411259512117</v>
      </c>
    </row>
    <row r="105" spans="3:5" x14ac:dyDescent="0.3">
      <c r="C105">
        <v>63</v>
      </c>
      <c r="D105">
        <f t="shared" ca="1" si="3"/>
        <v>0.83980110828013543</v>
      </c>
      <c r="E105">
        <f t="shared" ca="1" si="4"/>
        <v>168.91415052215899</v>
      </c>
    </row>
    <row r="106" spans="3:5" x14ac:dyDescent="0.3">
      <c r="C106">
        <v>64</v>
      </c>
      <c r="D106">
        <f t="shared" ca="1" si="3"/>
        <v>3.6829961311752091E-2</v>
      </c>
      <c r="E106">
        <f t="shared" ca="1" si="4"/>
        <v>131.35228019181264</v>
      </c>
    </row>
    <row r="107" spans="3:5" x14ac:dyDescent="0.3">
      <c r="C107">
        <v>65</v>
      </c>
      <c r="D107">
        <f t="shared" ref="D107:D142" ca="1" si="5">RAND()</f>
        <v>0.69613304953870059</v>
      </c>
      <c r="E107">
        <f t="shared" ref="E107:E138" ca="1" si="6">_xlfn.NORM.INV(D107,$H$41,$H$42)</f>
        <v>162.42969637020138</v>
      </c>
    </row>
    <row r="108" spans="3:5" x14ac:dyDescent="0.3">
      <c r="C108">
        <v>66</v>
      </c>
      <c r="D108">
        <f t="shared" ca="1" si="5"/>
        <v>0.28738392767165688</v>
      </c>
      <c r="E108">
        <f t="shared" ca="1" si="6"/>
        <v>147.92591219856226</v>
      </c>
    </row>
    <row r="109" spans="3:5" x14ac:dyDescent="0.3">
      <c r="C109">
        <v>67</v>
      </c>
      <c r="D109">
        <f t="shared" ca="1" si="5"/>
        <v>0.87188351404270337</v>
      </c>
      <c r="E109">
        <f t="shared" ca="1" si="6"/>
        <v>170.8270873158649</v>
      </c>
    </row>
    <row r="110" spans="3:5" x14ac:dyDescent="0.3">
      <c r="C110">
        <v>68</v>
      </c>
      <c r="D110">
        <f t="shared" ca="1" si="5"/>
        <v>0.81523248281484662</v>
      </c>
      <c r="E110">
        <f t="shared" ca="1" si="6"/>
        <v>167.61415286268183</v>
      </c>
    </row>
    <row r="111" spans="3:5" x14ac:dyDescent="0.3">
      <c r="C111">
        <v>69</v>
      </c>
      <c r="D111">
        <f t="shared" ca="1" si="5"/>
        <v>0.82186360761100219</v>
      </c>
      <c r="E111">
        <f t="shared" ca="1" si="6"/>
        <v>167.95362171346318</v>
      </c>
    </row>
    <row r="112" spans="3:5" x14ac:dyDescent="0.3">
      <c r="C112">
        <v>70</v>
      </c>
      <c r="D112">
        <f t="shared" ca="1" si="5"/>
        <v>0.29976974160961412</v>
      </c>
      <c r="E112">
        <f t="shared" ca="1" si="6"/>
        <v>148.41165119052772</v>
      </c>
    </row>
    <row r="113" spans="3:5" x14ac:dyDescent="0.3">
      <c r="C113">
        <v>71</v>
      </c>
      <c r="D113">
        <f t="shared" ca="1" si="5"/>
        <v>0.74743799066650629</v>
      </c>
      <c r="E113">
        <f t="shared" ca="1" si="6"/>
        <v>164.49706430740238</v>
      </c>
    </row>
    <row r="114" spans="3:5" x14ac:dyDescent="0.3">
      <c r="C114">
        <v>72</v>
      </c>
      <c r="D114">
        <f t="shared" ca="1" si="5"/>
        <v>0.85909067801222339</v>
      </c>
      <c r="E114">
        <f t="shared" ca="1" si="6"/>
        <v>170.02927897297127</v>
      </c>
    </row>
    <row r="115" spans="3:5" x14ac:dyDescent="0.3">
      <c r="C115">
        <v>73</v>
      </c>
      <c r="D115">
        <f t="shared" ca="1" si="5"/>
        <v>0.50225021539628334</v>
      </c>
      <c r="E115">
        <f t="shared" ca="1" si="6"/>
        <v>155.57614652650622</v>
      </c>
    </row>
    <row r="116" spans="3:5" x14ac:dyDescent="0.3">
      <c r="C116">
        <v>74</v>
      </c>
      <c r="D116">
        <f t="shared" ca="1" si="5"/>
        <v>5.1907711596623551E-2</v>
      </c>
      <c r="E116">
        <f t="shared" ca="1" si="6"/>
        <v>133.54047717432366</v>
      </c>
    </row>
    <row r="117" spans="3:5" x14ac:dyDescent="0.3">
      <c r="C117">
        <v>75</v>
      </c>
      <c r="D117">
        <f t="shared" ca="1" si="5"/>
        <v>0.66404724409639904</v>
      </c>
      <c r="E117">
        <f t="shared" ca="1" si="6"/>
        <v>161.21771243691819</v>
      </c>
    </row>
    <row r="118" spans="3:5" x14ac:dyDescent="0.3">
      <c r="C118">
        <v>76</v>
      </c>
      <c r="D118">
        <f t="shared" ca="1" si="5"/>
        <v>0.88010844666736343</v>
      </c>
      <c r="E118">
        <f t="shared" ca="1" si="6"/>
        <v>171.36964269380357</v>
      </c>
    </row>
    <row r="119" spans="3:5" x14ac:dyDescent="0.3">
      <c r="C119">
        <v>77</v>
      </c>
      <c r="D119">
        <f t="shared" ca="1" si="5"/>
        <v>1.5068347705060603E-4</v>
      </c>
      <c r="E119">
        <f t="shared" ca="1" si="6"/>
        <v>106.70935084529711</v>
      </c>
    </row>
    <row r="120" spans="3:5" x14ac:dyDescent="0.3">
      <c r="C120">
        <v>78</v>
      </c>
      <c r="D120">
        <f t="shared" ca="1" si="5"/>
        <v>0.67560420972175894</v>
      </c>
      <c r="E120">
        <f t="shared" ca="1" si="6"/>
        <v>161.64846145729308</v>
      </c>
    </row>
    <row r="121" spans="3:5" x14ac:dyDescent="0.3">
      <c r="C121">
        <v>79</v>
      </c>
      <c r="D121">
        <f t="shared" ca="1" si="5"/>
        <v>9.8721130162131021E-2</v>
      </c>
      <c r="E121">
        <f t="shared" ca="1" si="6"/>
        <v>138.1002152090928</v>
      </c>
    </row>
    <row r="122" spans="3:5" x14ac:dyDescent="0.3">
      <c r="C122">
        <v>80</v>
      </c>
      <c r="D122">
        <f t="shared" ca="1" si="5"/>
        <v>0.9881392351441477</v>
      </c>
      <c r="E122">
        <f t="shared" ca="1" si="6"/>
        <v>186.03173061544473</v>
      </c>
    </row>
    <row r="123" spans="3:5" x14ac:dyDescent="0.3">
      <c r="C123">
        <v>81</v>
      </c>
      <c r="D123">
        <f t="shared" ca="1" si="5"/>
        <v>0.12894303058429613</v>
      </c>
      <c r="E123">
        <f t="shared" ca="1" si="6"/>
        <v>140.22607720587905</v>
      </c>
    </row>
    <row r="124" spans="3:5" x14ac:dyDescent="0.3">
      <c r="C124">
        <v>82</v>
      </c>
      <c r="D124">
        <f t="shared" ca="1" si="5"/>
        <v>0.69290889608334716</v>
      </c>
      <c r="E124">
        <f t="shared" ca="1" si="6"/>
        <v>162.30552097085859</v>
      </c>
    </row>
    <row r="125" spans="3:5" x14ac:dyDescent="0.3">
      <c r="C125">
        <v>83</v>
      </c>
      <c r="D125">
        <f t="shared" ca="1" si="5"/>
        <v>0.96063834432144435</v>
      </c>
      <c r="E125">
        <f t="shared" ca="1" si="6"/>
        <v>179.2349201460184</v>
      </c>
    </row>
    <row r="126" spans="3:5" x14ac:dyDescent="0.3">
      <c r="C126">
        <v>84</v>
      </c>
      <c r="D126">
        <f t="shared" ca="1" si="5"/>
        <v>0.82197884881647298</v>
      </c>
      <c r="E126">
        <f t="shared" ca="1" si="6"/>
        <v>167.95959082823782</v>
      </c>
    </row>
    <row r="127" spans="3:5" x14ac:dyDescent="0.3">
      <c r="C127">
        <v>85</v>
      </c>
      <c r="D127">
        <f t="shared" ca="1" si="5"/>
        <v>0.72920428534078263</v>
      </c>
      <c r="E127">
        <f t="shared" ca="1" si="6"/>
        <v>163.74051086823232</v>
      </c>
    </row>
    <row r="128" spans="3:5" x14ac:dyDescent="0.3">
      <c r="C128">
        <v>86</v>
      </c>
      <c r="D128">
        <f t="shared" ca="1" si="5"/>
        <v>0.37368420239434363</v>
      </c>
      <c r="E128">
        <f t="shared" ca="1" si="6"/>
        <v>151.15149792774653</v>
      </c>
    </row>
    <row r="129" spans="3:5" x14ac:dyDescent="0.3">
      <c r="C129">
        <v>87</v>
      </c>
      <c r="D129">
        <f t="shared" ca="1" si="5"/>
        <v>0.54692196777165003</v>
      </c>
      <c r="E129">
        <f t="shared" ca="1" si="6"/>
        <v>157.0914937433929</v>
      </c>
    </row>
    <row r="130" spans="3:5" x14ac:dyDescent="0.3">
      <c r="C130">
        <v>88</v>
      </c>
      <c r="D130">
        <f t="shared" ca="1" si="5"/>
        <v>0.34038918360808057</v>
      </c>
      <c r="E130">
        <f t="shared" ca="1" si="6"/>
        <v>149.94608367241776</v>
      </c>
    </row>
    <row r="131" spans="3:5" x14ac:dyDescent="0.3">
      <c r="C131">
        <v>89</v>
      </c>
      <c r="D131">
        <f t="shared" ca="1" si="5"/>
        <v>0.897989127716464</v>
      </c>
      <c r="E131">
        <f t="shared" ca="1" si="6"/>
        <v>172.6473835829679</v>
      </c>
    </row>
    <row r="132" spans="3:5" x14ac:dyDescent="0.3">
      <c r="C132">
        <v>90</v>
      </c>
      <c r="D132">
        <f t="shared" ca="1" si="5"/>
        <v>0.45123875920054335</v>
      </c>
      <c r="E132">
        <f t="shared" ca="1" si="6"/>
        <v>153.84581482596494</v>
      </c>
    </row>
    <row r="133" spans="3:5" x14ac:dyDescent="0.3">
      <c r="C133">
        <v>91</v>
      </c>
      <c r="D133">
        <f t="shared" ca="1" si="5"/>
        <v>0.25652725606322502</v>
      </c>
      <c r="E133">
        <f t="shared" ca="1" si="6"/>
        <v>146.66979942595918</v>
      </c>
    </row>
    <row r="134" spans="3:5" x14ac:dyDescent="0.3">
      <c r="C134">
        <v>92</v>
      </c>
      <c r="D134">
        <f t="shared" ca="1" si="5"/>
        <v>1.8167979175907512E-2</v>
      </c>
      <c r="E134">
        <f t="shared" ca="1" si="6"/>
        <v>127.24250402195558</v>
      </c>
    </row>
    <row r="135" spans="3:5" x14ac:dyDescent="0.3">
      <c r="C135">
        <v>93</v>
      </c>
      <c r="D135">
        <f t="shared" ca="1" si="5"/>
        <v>0.78223747569660718</v>
      </c>
      <c r="E135">
        <f t="shared" ca="1" si="6"/>
        <v>166.02692295373953</v>
      </c>
    </row>
    <row r="136" spans="3:5" x14ac:dyDescent="0.3">
      <c r="C136">
        <v>94</v>
      </c>
      <c r="D136">
        <f t="shared" ca="1" si="5"/>
        <v>0.86603663725122093</v>
      </c>
      <c r="E136">
        <f t="shared" ca="1" si="6"/>
        <v>170.45597114822533</v>
      </c>
    </row>
    <row r="137" spans="3:5" x14ac:dyDescent="0.3">
      <c r="C137">
        <v>95</v>
      </c>
      <c r="D137">
        <f t="shared" ca="1" si="5"/>
        <v>0.73053322585254332</v>
      </c>
      <c r="E137">
        <f t="shared" ca="1" si="6"/>
        <v>163.79475735098254</v>
      </c>
    </row>
    <row r="138" spans="3:5" x14ac:dyDescent="0.3">
      <c r="C138">
        <v>96</v>
      </c>
      <c r="D138">
        <f t="shared" ca="1" si="5"/>
        <v>0.85592997507950153</v>
      </c>
      <c r="E138">
        <f t="shared" ca="1" si="6"/>
        <v>169.83984425789421</v>
      </c>
    </row>
    <row r="139" spans="3:5" x14ac:dyDescent="0.3">
      <c r="C139">
        <v>97</v>
      </c>
      <c r="D139">
        <f t="shared" ca="1" si="5"/>
        <v>0.66336628957135535</v>
      </c>
      <c r="E139">
        <f t="shared" ref="E139:E142" ca="1" si="7">_xlfn.NORM.INV(D139,$H$41,$H$42)</f>
        <v>161.19251696163332</v>
      </c>
    </row>
    <row r="140" spans="3:5" x14ac:dyDescent="0.3">
      <c r="C140">
        <v>98</v>
      </c>
      <c r="D140">
        <f t="shared" ca="1" si="5"/>
        <v>0.28438071921454855</v>
      </c>
      <c r="E140">
        <f t="shared" ca="1" si="7"/>
        <v>147.80666672621706</v>
      </c>
    </row>
    <row r="141" spans="3:5" x14ac:dyDescent="0.3">
      <c r="C141">
        <v>99</v>
      </c>
      <c r="D141">
        <f t="shared" ca="1" si="5"/>
        <v>0.87327129122895608</v>
      </c>
      <c r="E141">
        <f t="shared" ca="1" si="7"/>
        <v>170.91688964480301</v>
      </c>
    </row>
    <row r="142" spans="3:5" x14ac:dyDescent="0.3">
      <c r="C142">
        <v>100</v>
      </c>
      <c r="D142">
        <f t="shared" ca="1" si="5"/>
        <v>0.66629852608079931</v>
      </c>
      <c r="E142">
        <f t="shared" ca="1" si="7"/>
        <v>161.30115292319041</v>
      </c>
    </row>
    <row r="145" spans="2:16" ht="46.2" x14ac:dyDescent="0.85">
      <c r="B145" s="19" t="s">
        <v>64</v>
      </c>
    </row>
    <row r="146" spans="2:16" x14ac:dyDescent="0.3">
      <c r="K146" s="11" t="s">
        <v>45</v>
      </c>
      <c r="L146" s="11"/>
      <c r="M146" s="11"/>
      <c r="N146" s="11"/>
      <c r="O146" s="11"/>
    </row>
    <row r="147" spans="2:16" x14ac:dyDescent="0.3">
      <c r="C147" t="s">
        <v>46</v>
      </c>
    </row>
    <row r="148" spans="2:16" x14ac:dyDescent="0.3">
      <c r="C148" t="s">
        <v>39</v>
      </c>
      <c r="D148">
        <v>0.05</v>
      </c>
    </row>
    <row r="150" spans="2:16" x14ac:dyDescent="0.3">
      <c r="J150" t="s">
        <v>41</v>
      </c>
      <c r="K150">
        <v>150</v>
      </c>
      <c r="L150">
        <f>_xlfn.NORM.DIST(K150,$H$153,$H$154,TRUE)</f>
        <v>0.34185439370039516</v>
      </c>
      <c r="O150" t="s">
        <v>12</v>
      </c>
      <c r="P150" t="s">
        <v>40</v>
      </c>
    </row>
    <row r="151" spans="2:16" x14ac:dyDescent="0.3">
      <c r="C151" t="s">
        <v>47</v>
      </c>
      <c r="J151" t="s">
        <v>42</v>
      </c>
      <c r="K151">
        <v>151</v>
      </c>
      <c r="L151">
        <f>_xlfn.NORM.DIST(K151,$H$153,$H$154,TRUE)</f>
        <v>0.36944134018176361</v>
      </c>
      <c r="M151">
        <f>1-L151</f>
        <v>0.63055865981823644</v>
      </c>
      <c r="O151">
        <f>L150+M151+J153</f>
        <v>1</v>
      </c>
      <c r="P151" t="str">
        <f>IF(O151&lt;$D$148,
              "Na hladině významnosti alfa = " &amp;$D$148 &amp; " zamítáme nulovou hypotézu. Výška osoby není z daného pravděpodobnostního rozdělení.",
              "Na hladině významnosti alfa = " &amp;$D$148 &amp; " nezamítáme nulovou hypotézu. Výška osoby pochází z daného pravděpodobnostního rozdělení."
)</f>
        <v>Na hladině významnosti alfa = 0,05 nezamítáme nulovou hypotézu. Výška osoby pochází z daného pravděpodobnostního rozdělení.</v>
      </c>
    </row>
    <row r="152" spans="2:16" x14ac:dyDescent="0.3">
      <c r="C152" t="s">
        <v>0</v>
      </c>
      <c r="D152" t="s">
        <v>30</v>
      </c>
      <c r="E152" t="s">
        <v>27</v>
      </c>
    </row>
    <row r="153" spans="2:16" x14ac:dyDescent="0.3">
      <c r="C153">
        <v>1</v>
      </c>
      <c r="D153">
        <f t="shared" ref="D153:D184" ca="1" si="8">RAND()</f>
        <v>0.33764831316503785</v>
      </c>
      <c r="E153">
        <f t="shared" ref="E153:E184" ca="1" si="9">_xlfn.NORM.INV(D153,$H$153,$H$154)</f>
        <v>149.84498685858989</v>
      </c>
      <c r="G153" t="s">
        <v>28</v>
      </c>
      <c r="H153">
        <v>155.5</v>
      </c>
      <c r="J153" s="10">
        <f>L151-L150</f>
        <v>2.7586946481368446E-2</v>
      </c>
      <c r="K153" t="s">
        <v>43</v>
      </c>
    </row>
    <row r="154" spans="2:16" x14ac:dyDescent="0.3">
      <c r="C154">
        <v>2</v>
      </c>
      <c r="D154">
        <f t="shared" ca="1" si="8"/>
        <v>0.24463646538504114</v>
      </c>
      <c r="E154">
        <f t="shared" ca="1" si="9"/>
        <v>146.16521309561594</v>
      </c>
      <c r="G154" t="s">
        <v>29</v>
      </c>
      <c r="H154">
        <v>13.5</v>
      </c>
      <c r="K154" t="s">
        <v>44</v>
      </c>
    </row>
    <row r="155" spans="2:16" x14ac:dyDescent="0.3">
      <c r="C155">
        <v>3</v>
      </c>
      <c r="D155">
        <f t="shared" ca="1" si="8"/>
        <v>0.53705675003831632</v>
      </c>
      <c r="E155">
        <f t="shared" ca="1" si="9"/>
        <v>156.7557899241371</v>
      </c>
    </row>
    <row r="156" spans="2:16" x14ac:dyDescent="0.3">
      <c r="C156">
        <v>4</v>
      </c>
      <c r="D156">
        <f t="shared" ca="1" si="8"/>
        <v>0.38364322490867064</v>
      </c>
      <c r="E156">
        <f t="shared" ca="1" si="9"/>
        <v>151.50499643828698</v>
      </c>
    </row>
    <row r="157" spans="2:16" x14ac:dyDescent="0.3">
      <c r="C157">
        <v>5</v>
      </c>
      <c r="D157">
        <f t="shared" ca="1" si="8"/>
        <v>0.22045577697523966</v>
      </c>
      <c r="E157">
        <f t="shared" ca="1" si="9"/>
        <v>145.09615983169834</v>
      </c>
      <c r="K157" s="9"/>
    </row>
    <row r="158" spans="2:16" x14ac:dyDescent="0.3">
      <c r="C158">
        <v>6</v>
      </c>
      <c r="D158">
        <f t="shared" ca="1" si="8"/>
        <v>7.7058111573857002E-2</v>
      </c>
      <c r="E158">
        <f t="shared" ca="1" si="9"/>
        <v>136.26058604161707</v>
      </c>
    </row>
    <row r="159" spans="2:16" x14ac:dyDescent="0.3">
      <c r="C159">
        <v>7</v>
      </c>
      <c r="D159">
        <f t="shared" ca="1" si="8"/>
        <v>0.81154068998301232</v>
      </c>
      <c r="E159">
        <f t="shared" ca="1" si="9"/>
        <v>167.42843897948933</v>
      </c>
    </row>
    <row r="160" spans="2:16" x14ac:dyDescent="0.3">
      <c r="C160">
        <v>8</v>
      </c>
      <c r="D160">
        <f t="shared" ca="1" si="8"/>
        <v>0.60709558152992493</v>
      </c>
      <c r="E160">
        <f t="shared" ca="1" si="9"/>
        <v>159.16872008521932</v>
      </c>
    </row>
    <row r="161" spans="3:5" x14ac:dyDescent="0.3">
      <c r="C161">
        <v>9</v>
      </c>
      <c r="D161">
        <f t="shared" ca="1" si="8"/>
        <v>0.57484357863727897</v>
      </c>
      <c r="E161">
        <f t="shared" ca="1" si="9"/>
        <v>158.04771023060536</v>
      </c>
    </row>
    <row r="162" spans="3:5" x14ac:dyDescent="0.3">
      <c r="C162">
        <v>10</v>
      </c>
      <c r="D162">
        <f t="shared" ca="1" si="8"/>
        <v>0.87947651185656905</v>
      </c>
      <c r="E162">
        <f t="shared" ca="1" si="9"/>
        <v>171.32704755749842</v>
      </c>
    </row>
    <row r="163" spans="3:5" x14ac:dyDescent="0.3">
      <c r="C163">
        <v>11</v>
      </c>
      <c r="D163">
        <f t="shared" ca="1" si="8"/>
        <v>0.95313140169585797</v>
      </c>
      <c r="E163">
        <f t="shared" ca="1" si="9"/>
        <v>178.12606864635217</v>
      </c>
    </row>
    <row r="164" spans="3:5" x14ac:dyDescent="0.3">
      <c r="C164">
        <v>12</v>
      </c>
      <c r="D164">
        <f t="shared" ca="1" si="8"/>
        <v>0.26962920818772651</v>
      </c>
      <c r="E164">
        <f t="shared" ca="1" si="9"/>
        <v>147.2118802717952</v>
      </c>
    </row>
    <row r="165" spans="3:5" x14ac:dyDescent="0.3">
      <c r="C165">
        <v>13</v>
      </c>
      <c r="D165">
        <f t="shared" ca="1" si="8"/>
        <v>0.40745391356075522</v>
      </c>
      <c r="E165">
        <f t="shared" ca="1" si="9"/>
        <v>152.3396583677773</v>
      </c>
    </row>
    <row r="166" spans="3:5" x14ac:dyDescent="0.3">
      <c r="C166">
        <v>14</v>
      </c>
      <c r="D166">
        <f t="shared" ca="1" si="8"/>
        <v>8.987934284591792E-2</v>
      </c>
      <c r="E166">
        <f t="shared" ca="1" si="9"/>
        <v>137.38977146848057</v>
      </c>
    </row>
    <row r="167" spans="3:5" x14ac:dyDescent="0.3">
      <c r="C167">
        <v>15</v>
      </c>
      <c r="D167">
        <f t="shared" ca="1" si="8"/>
        <v>4.0189808720089037E-2</v>
      </c>
      <c r="E167">
        <f t="shared" ca="1" si="9"/>
        <v>131.89541634789427</v>
      </c>
    </row>
    <row r="168" spans="3:5" x14ac:dyDescent="0.3">
      <c r="C168">
        <v>16</v>
      </c>
      <c r="D168">
        <f t="shared" ca="1" si="8"/>
        <v>0.40371532810209676</v>
      </c>
      <c r="E168">
        <f t="shared" ca="1" si="9"/>
        <v>152.20948323253924</v>
      </c>
    </row>
    <row r="169" spans="3:5" x14ac:dyDescent="0.3">
      <c r="C169">
        <v>17</v>
      </c>
      <c r="D169">
        <f t="shared" ca="1" si="8"/>
        <v>0.99052371207365975</v>
      </c>
      <c r="E169">
        <f t="shared" ca="1" si="9"/>
        <v>187.17724306436867</v>
      </c>
    </row>
    <row r="170" spans="3:5" x14ac:dyDescent="0.3">
      <c r="C170">
        <v>18</v>
      </c>
      <c r="D170">
        <f t="shared" ca="1" si="8"/>
        <v>0.66551579872717415</v>
      </c>
      <c r="E170">
        <f t="shared" ca="1" si="9"/>
        <v>161.27211729905534</v>
      </c>
    </row>
    <row r="171" spans="3:5" x14ac:dyDescent="0.3">
      <c r="C171">
        <v>19</v>
      </c>
      <c r="D171">
        <f t="shared" ca="1" si="8"/>
        <v>0.61085446382116604</v>
      </c>
      <c r="E171">
        <f t="shared" ca="1" si="9"/>
        <v>159.30088119317648</v>
      </c>
    </row>
    <row r="172" spans="3:5" x14ac:dyDescent="0.3">
      <c r="C172">
        <v>20</v>
      </c>
      <c r="D172">
        <f t="shared" ca="1" si="8"/>
        <v>0.44318615173864739</v>
      </c>
      <c r="E172">
        <f t="shared" ca="1" si="9"/>
        <v>153.57090375702862</v>
      </c>
    </row>
    <row r="173" spans="3:5" x14ac:dyDescent="0.3">
      <c r="C173">
        <v>21</v>
      </c>
      <c r="D173">
        <f t="shared" ca="1" si="8"/>
        <v>0.7517189333453943</v>
      </c>
      <c r="E173">
        <f t="shared" ca="1" si="9"/>
        <v>164.67877041888821</v>
      </c>
    </row>
    <row r="174" spans="3:5" x14ac:dyDescent="0.3">
      <c r="C174">
        <v>22</v>
      </c>
      <c r="D174">
        <f t="shared" ca="1" si="8"/>
        <v>0.73002720424145873</v>
      </c>
      <c r="E174">
        <f t="shared" ca="1" si="9"/>
        <v>163.77408613479645</v>
      </c>
    </row>
    <row r="175" spans="3:5" x14ac:dyDescent="0.3">
      <c r="C175">
        <v>23</v>
      </c>
      <c r="D175">
        <f t="shared" ca="1" si="8"/>
        <v>0.74123406388639224</v>
      </c>
      <c r="E175">
        <f t="shared" ca="1" si="9"/>
        <v>164.23658749065834</v>
      </c>
    </row>
    <row r="176" spans="3:5" x14ac:dyDescent="0.3">
      <c r="C176">
        <v>24</v>
      </c>
      <c r="D176">
        <f t="shared" ca="1" si="8"/>
        <v>0.7517057419875105</v>
      </c>
      <c r="E176">
        <f t="shared" ca="1" si="9"/>
        <v>164.67820796225516</v>
      </c>
    </row>
    <row r="177" spans="3:5" x14ac:dyDescent="0.3">
      <c r="C177">
        <v>25</v>
      </c>
      <c r="D177">
        <f t="shared" ca="1" si="8"/>
        <v>0.44094398712053995</v>
      </c>
      <c r="E177">
        <f t="shared" ca="1" si="9"/>
        <v>153.49421993236055</v>
      </c>
    </row>
    <row r="178" spans="3:5" x14ac:dyDescent="0.3">
      <c r="C178">
        <v>26</v>
      </c>
      <c r="D178">
        <f t="shared" ca="1" si="8"/>
        <v>0.84343819040759482</v>
      </c>
      <c r="E178">
        <f t="shared" ca="1" si="9"/>
        <v>169.11730683762843</v>
      </c>
    </row>
    <row r="179" spans="3:5" x14ac:dyDescent="0.3">
      <c r="C179">
        <v>27</v>
      </c>
      <c r="D179">
        <f t="shared" ca="1" si="8"/>
        <v>0.48397121824154554</v>
      </c>
      <c r="E179">
        <f t="shared" ca="1" si="9"/>
        <v>154.95744831726103</v>
      </c>
    </row>
    <row r="180" spans="3:5" x14ac:dyDescent="0.3">
      <c r="C180">
        <v>28</v>
      </c>
      <c r="D180">
        <f t="shared" ca="1" si="8"/>
        <v>0.51727762567683355</v>
      </c>
      <c r="E180">
        <f t="shared" ca="1" si="9"/>
        <v>156.08484878794891</v>
      </c>
    </row>
    <row r="181" spans="3:5" x14ac:dyDescent="0.3">
      <c r="C181">
        <v>29</v>
      </c>
      <c r="D181">
        <f t="shared" ca="1" si="8"/>
        <v>0.72198867452481663</v>
      </c>
      <c r="E181">
        <f t="shared" ca="1" si="9"/>
        <v>163.44825258016158</v>
      </c>
    </row>
    <row r="182" spans="3:5" x14ac:dyDescent="0.3">
      <c r="C182">
        <v>30</v>
      </c>
      <c r="D182">
        <f t="shared" ca="1" si="8"/>
        <v>0.75418170539225049</v>
      </c>
      <c r="E182">
        <f t="shared" ca="1" si="9"/>
        <v>164.78405997023361</v>
      </c>
    </row>
    <row r="183" spans="3:5" x14ac:dyDescent="0.3">
      <c r="C183">
        <v>31</v>
      </c>
      <c r="D183">
        <f t="shared" ca="1" si="8"/>
        <v>0.58554982737826367</v>
      </c>
      <c r="E183">
        <f t="shared" ca="1" si="9"/>
        <v>158.41751374651594</v>
      </c>
    </row>
    <row r="184" spans="3:5" x14ac:dyDescent="0.3">
      <c r="C184">
        <v>32</v>
      </c>
      <c r="D184">
        <f t="shared" ca="1" si="8"/>
        <v>0.44382087664336711</v>
      </c>
      <c r="E184">
        <f t="shared" ca="1" si="9"/>
        <v>153.5926004501784</v>
      </c>
    </row>
    <row r="185" spans="3:5" x14ac:dyDescent="0.3">
      <c r="C185">
        <v>33</v>
      </c>
      <c r="D185">
        <f t="shared" ref="D185:D216" ca="1" si="10">RAND()</f>
        <v>5.5646878760117424E-2</v>
      </c>
      <c r="E185">
        <f t="shared" ref="E185:E216" ca="1" si="11">_xlfn.NORM.INV(D185,$H$153,$H$154)</f>
        <v>134.00253394399965</v>
      </c>
    </row>
    <row r="186" spans="3:5" x14ac:dyDescent="0.3">
      <c r="C186">
        <v>34</v>
      </c>
      <c r="D186">
        <f t="shared" ca="1" si="10"/>
        <v>0.79304918159017856</v>
      </c>
      <c r="E186">
        <f t="shared" ca="1" si="11"/>
        <v>166.53013290427037</v>
      </c>
    </row>
    <row r="187" spans="3:5" x14ac:dyDescent="0.3">
      <c r="C187">
        <v>35</v>
      </c>
      <c r="D187">
        <f t="shared" ca="1" si="10"/>
        <v>0.95649175342953341</v>
      </c>
      <c r="E187">
        <f t="shared" ca="1" si="11"/>
        <v>178.60322706699318</v>
      </c>
    </row>
    <row r="188" spans="3:5" x14ac:dyDescent="0.3">
      <c r="C188">
        <v>36</v>
      </c>
      <c r="D188">
        <f t="shared" ca="1" si="10"/>
        <v>0.41336584253660491</v>
      </c>
      <c r="E188">
        <f t="shared" ca="1" si="11"/>
        <v>152.54491479003178</v>
      </c>
    </row>
    <row r="189" spans="3:5" x14ac:dyDescent="0.3">
      <c r="C189">
        <v>37</v>
      </c>
      <c r="D189">
        <f t="shared" ca="1" si="10"/>
        <v>0.27140717855605001</v>
      </c>
      <c r="E189">
        <f t="shared" ca="1" si="11"/>
        <v>147.28440401119047</v>
      </c>
    </row>
    <row r="190" spans="3:5" x14ac:dyDescent="0.3">
      <c r="C190">
        <v>38</v>
      </c>
      <c r="D190">
        <f t="shared" ca="1" si="10"/>
        <v>0.55587463450508079</v>
      </c>
      <c r="E190">
        <f t="shared" ca="1" si="11"/>
        <v>157.39699301115903</v>
      </c>
    </row>
    <row r="191" spans="3:5" x14ac:dyDescent="0.3">
      <c r="C191">
        <v>39</v>
      </c>
      <c r="D191">
        <f t="shared" ca="1" si="10"/>
        <v>5.9259215182830727E-2</v>
      </c>
      <c r="E191">
        <f t="shared" ca="1" si="11"/>
        <v>134.42619557433605</v>
      </c>
    </row>
    <row r="192" spans="3:5" x14ac:dyDescent="0.3">
      <c r="C192">
        <v>40</v>
      </c>
      <c r="D192">
        <f t="shared" ca="1" si="10"/>
        <v>0.16357199798619793</v>
      </c>
      <c r="E192">
        <f t="shared" ca="1" si="11"/>
        <v>142.27158279751026</v>
      </c>
    </row>
    <row r="193" spans="3:5" x14ac:dyDescent="0.3">
      <c r="C193">
        <v>41</v>
      </c>
      <c r="D193">
        <f t="shared" ca="1" si="10"/>
        <v>0.24514075104699695</v>
      </c>
      <c r="E193">
        <f t="shared" ca="1" si="11"/>
        <v>146.18687432241569</v>
      </c>
    </row>
    <row r="194" spans="3:5" x14ac:dyDescent="0.3">
      <c r="C194">
        <v>42</v>
      </c>
      <c r="D194">
        <f t="shared" ca="1" si="10"/>
        <v>0.7844086967053846</v>
      </c>
      <c r="E194">
        <f t="shared" ca="1" si="11"/>
        <v>166.12678922958048</v>
      </c>
    </row>
    <row r="195" spans="3:5" x14ac:dyDescent="0.3">
      <c r="C195">
        <v>43</v>
      </c>
      <c r="D195">
        <f t="shared" ca="1" si="10"/>
        <v>0.80363478351115625</v>
      </c>
      <c r="E195">
        <f t="shared" ca="1" si="11"/>
        <v>167.03812862397251</v>
      </c>
    </row>
    <row r="196" spans="3:5" x14ac:dyDescent="0.3">
      <c r="C196">
        <v>44</v>
      </c>
      <c r="D196">
        <f t="shared" ca="1" si="10"/>
        <v>0.35462327008598793</v>
      </c>
      <c r="E196">
        <f t="shared" ca="1" si="11"/>
        <v>150.46627929004484</v>
      </c>
    </row>
    <row r="197" spans="3:5" x14ac:dyDescent="0.3">
      <c r="C197">
        <v>45</v>
      </c>
      <c r="D197">
        <f t="shared" ca="1" si="10"/>
        <v>0.57989501390069664</v>
      </c>
      <c r="E197">
        <f t="shared" ca="1" si="11"/>
        <v>158.2219362433641</v>
      </c>
    </row>
    <row r="198" spans="3:5" x14ac:dyDescent="0.3">
      <c r="C198">
        <v>46</v>
      </c>
      <c r="D198">
        <f t="shared" ca="1" si="10"/>
        <v>0.91268661506256188</v>
      </c>
      <c r="E198">
        <f t="shared" ca="1" si="11"/>
        <v>173.82606393323292</v>
      </c>
    </row>
    <row r="199" spans="3:5" x14ac:dyDescent="0.3">
      <c r="C199">
        <v>47</v>
      </c>
      <c r="D199">
        <f t="shared" ca="1" si="10"/>
        <v>0.72741868244201457</v>
      </c>
      <c r="E199">
        <f t="shared" ca="1" si="11"/>
        <v>163.66783243257606</v>
      </c>
    </row>
    <row r="200" spans="3:5" x14ac:dyDescent="0.3">
      <c r="C200">
        <v>48</v>
      </c>
      <c r="D200">
        <f t="shared" ca="1" si="10"/>
        <v>0.92746638595158892</v>
      </c>
      <c r="E200">
        <f t="shared" ca="1" si="11"/>
        <v>175.17190415868461</v>
      </c>
    </row>
    <row r="201" spans="3:5" x14ac:dyDescent="0.3">
      <c r="C201">
        <v>49</v>
      </c>
      <c r="D201">
        <f t="shared" ca="1" si="10"/>
        <v>0.45833270886367894</v>
      </c>
      <c r="E201">
        <f t="shared" ca="1" si="11"/>
        <v>154.08742710148482</v>
      </c>
    </row>
    <row r="202" spans="3:5" x14ac:dyDescent="0.3">
      <c r="C202">
        <v>50</v>
      </c>
      <c r="D202">
        <f t="shared" ca="1" si="10"/>
        <v>0.45863999290351165</v>
      </c>
      <c r="E202">
        <f t="shared" ca="1" si="11"/>
        <v>154.09788209066636</v>
      </c>
    </row>
    <row r="203" spans="3:5" x14ac:dyDescent="0.3">
      <c r="C203">
        <v>51</v>
      </c>
      <c r="D203">
        <f t="shared" ca="1" si="10"/>
        <v>0.69613921027590675</v>
      </c>
      <c r="E203">
        <f t="shared" ca="1" si="11"/>
        <v>162.42993420425989</v>
      </c>
    </row>
    <row r="204" spans="3:5" x14ac:dyDescent="0.3">
      <c r="C204">
        <v>52</v>
      </c>
      <c r="D204">
        <f t="shared" ca="1" si="10"/>
        <v>0.30243734901711283</v>
      </c>
      <c r="E204">
        <f t="shared" ca="1" si="11"/>
        <v>148.51505625268274</v>
      </c>
    </row>
    <row r="205" spans="3:5" x14ac:dyDescent="0.3">
      <c r="C205">
        <v>53</v>
      </c>
      <c r="D205">
        <f t="shared" ca="1" si="10"/>
        <v>0.12904877474969989</v>
      </c>
      <c r="E205">
        <f t="shared" ca="1" si="11"/>
        <v>140.23286174390785</v>
      </c>
    </row>
    <row r="206" spans="3:5" x14ac:dyDescent="0.3">
      <c r="C206">
        <v>54</v>
      </c>
      <c r="D206">
        <f t="shared" ca="1" si="10"/>
        <v>0.88461686364414216</v>
      </c>
      <c r="E206">
        <f t="shared" ca="1" si="11"/>
        <v>171.67822860550606</v>
      </c>
    </row>
    <row r="207" spans="3:5" x14ac:dyDescent="0.3">
      <c r="C207">
        <v>55</v>
      </c>
      <c r="D207">
        <f t="shared" ca="1" si="10"/>
        <v>0.29158344245585133</v>
      </c>
      <c r="E207">
        <f t="shared" ca="1" si="11"/>
        <v>148.09167549909236</v>
      </c>
    </row>
    <row r="208" spans="3:5" x14ac:dyDescent="0.3">
      <c r="C208">
        <v>56</v>
      </c>
      <c r="D208">
        <f t="shared" ca="1" si="10"/>
        <v>0.44508458812391316</v>
      </c>
      <c r="E208">
        <f t="shared" ca="1" si="11"/>
        <v>153.63578307561284</v>
      </c>
    </row>
    <row r="209" spans="3:5" x14ac:dyDescent="0.3">
      <c r="C209">
        <v>57</v>
      </c>
      <c r="D209">
        <f t="shared" ca="1" si="10"/>
        <v>0.15539640188558779</v>
      </c>
      <c r="E209">
        <f t="shared" ca="1" si="11"/>
        <v>141.81694145041462</v>
      </c>
    </row>
    <row r="210" spans="3:5" x14ac:dyDescent="0.3">
      <c r="C210">
        <v>58</v>
      </c>
      <c r="D210">
        <f t="shared" ca="1" si="10"/>
        <v>0.91832996418782353</v>
      </c>
      <c r="E210">
        <f t="shared" ca="1" si="11"/>
        <v>174.31799565202076</v>
      </c>
    </row>
    <row r="211" spans="3:5" x14ac:dyDescent="0.3">
      <c r="C211">
        <v>59</v>
      </c>
      <c r="D211">
        <f t="shared" ca="1" si="10"/>
        <v>0.37730455781304861</v>
      </c>
      <c r="E211">
        <f t="shared" ca="1" si="11"/>
        <v>151.28033595452646</v>
      </c>
    </row>
    <row r="212" spans="3:5" x14ac:dyDescent="0.3">
      <c r="C212">
        <v>60</v>
      </c>
      <c r="D212">
        <f t="shared" ca="1" si="10"/>
        <v>0.22045391937834391</v>
      </c>
      <c r="E212">
        <f t="shared" ca="1" si="11"/>
        <v>145.09607523724293</v>
      </c>
    </row>
    <row r="213" spans="3:5" x14ac:dyDescent="0.3">
      <c r="C213">
        <v>61</v>
      </c>
      <c r="D213">
        <f t="shared" ca="1" si="10"/>
        <v>0.56883099984980257</v>
      </c>
      <c r="E213">
        <f t="shared" ca="1" si="11"/>
        <v>157.84088325001682</v>
      </c>
    </row>
    <row r="214" spans="3:5" x14ac:dyDescent="0.3">
      <c r="C214">
        <v>62</v>
      </c>
      <c r="D214">
        <f t="shared" ca="1" si="10"/>
        <v>5.7999929915946824E-2</v>
      </c>
      <c r="E214">
        <f t="shared" ca="1" si="11"/>
        <v>134.28086982053176</v>
      </c>
    </row>
    <row r="215" spans="3:5" x14ac:dyDescent="0.3">
      <c r="C215">
        <v>63</v>
      </c>
      <c r="D215">
        <f t="shared" ca="1" si="10"/>
        <v>0.41355117796770557</v>
      </c>
      <c r="E215">
        <f t="shared" ca="1" si="11"/>
        <v>152.55133817851714</v>
      </c>
    </row>
    <row r="216" spans="3:5" x14ac:dyDescent="0.3">
      <c r="C216">
        <v>64</v>
      </c>
      <c r="D216">
        <f t="shared" ca="1" si="10"/>
        <v>0.87244887137003935</v>
      </c>
      <c r="E216">
        <f t="shared" ca="1" si="11"/>
        <v>170.86358923570481</v>
      </c>
    </row>
    <row r="217" spans="3:5" x14ac:dyDescent="0.3">
      <c r="C217">
        <v>65</v>
      </c>
      <c r="D217">
        <f t="shared" ref="D217:D252" ca="1" si="12">RAND()</f>
        <v>0.68763907998270291</v>
      </c>
      <c r="E217">
        <f t="shared" ref="E217:E248" ca="1" si="13">_xlfn.NORM.INV(D217,$H$153,$H$154)</f>
        <v>162.10378559302103</v>
      </c>
    </row>
    <row r="218" spans="3:5" x14ac:dyDescent="0.3">
      <c r="C218">
        <v>66</v>
      </c>
      <c r="D218">
        <f t="shared" ca="1" si="12"/>
        <v>0.45525979084457591</v>
      </c>
      <c r="E218">
        <f t="shared" ca="1" si="13"/>
        <v>153.98282690718699</v>
      </c>
    </row>
    <row r="219" spans="3:5" x14ac:dyDescent="0.3">
      <c r="C219">
        <v>67</v>
      </c>
      <c r="D219">
        <f t="shared" ca="1" si="12"/>
        <v>0.14947437267565533</v>
      </c>
      <c r="E219">
        <f t="shared" ca="1" si="13"/>
        <v>141.47767954262849</v>
      </c>
    </row>
    <row r="220" spans="3:5" x14ac:dyDescent="0.3">
      <c r="C220">
        <v>68</v>
      </c>
      <c r="D220">
        <f t="shared" ca="1" si="12"/>
        <v>0.14454868435286161</v>
      </c>
      <c r="E220">
        <f t="shared" ca="1" si="13"/>
        <v>141.18859838766457</v>
      </c>
    </row>
    <row r="221" spans="3:5" x14ac:dyDescent="0.3">
      <c r="C221">
        <v>69</v>
      </c>
      <c r="D221">
        <f t="shared" ca="1" si="12"/>
        <v>0.6262955282386844</v>
      </c>
      <c r="E221">
        <f t="shared" ca="1" si="13"/>
        <v>159.84777965118647</v>
      </c>
    </row>
    <row r="222" spans="3:5" x14ac:dyDescent="0.3">
      <c r="C222">
        <v>70</v>
      </c>
      <c r="D222">
        <f t="shared" ca="1" si="12"/>
        <v>0.61930093577738121</v>
      </c>
      <c r="E222">
        <f t="shared" ca="1" si="13"/>
        <v>159.59921167680881</v>
      </c>
    </row>
    <row r="223" spans="3:5" x14ac:dyDescent="0.3">
      <c r="C223">
        <v>71</v>
      </c>
      <c r="D223">
        <f t="shared" ca="1" si="12"/>
        <v>0.53136804532120974</v>
      </c>
      <c r="E223">
        <f t="shared" ca="1" si="13"/>
        <v>156.56257451035592</v>
      </c>
    </row>
    <row r="224" spans="3:5" x14ac:dyDescent="0.3">
      <c r="C224">
        <v>72</v>
      </c>
      <c r="D224">
        <f t="shared" ca="1" si="12"/>
        <v>0.33008032373959784</v>
      </c>
      <c r="E224">
        <f t="shared" ca="1" si="13"/>
        <v>149.56416638583329</v>
      </c>
    </row>
    <row r="225" spans="3:5" x14ac:dyDescent="0.3">
      <c r="C225">
        <v>73</v>
      </c>
      <c r="D225">
        <f t="shared" ca="1" si="12"/>
        <v>0.45761430673457471</v>
      </c>
      <c r="E225">
        <f t="shared" ca="1" si="13"/>
        <v>154.0629809708328</v>
      </c>
    </row>
    <row r="226" spans="3:5" x14ac:dyDescent="0.3">
      <c r="C226">
        <v>74</v>
      </c>
      <c r="D226">
        <f t="shared" ca="1" si="12"/>
        <v>0.44342169324016756</v>
      </c>
      <c r="E226">
        <f t="shared" ca="1" si="13"/>
        <v>153.57895581046992</v>
      </c>
    </row>
    <row r="227" spans="3:5" x14ac:dyDescent="0.3">
      <c r="C227">
        <v>75</v>
      </c>
      <c r="D227">
        <f t="shared" ca="1" si="12"/>
        <v>0.40971776112812563</v>
      </c>
      <c r="E227">
        <f t="shared" ca="1" si="13"/>
        <v>152.41834070436505</v>
      </c>
    </row>
    <row r="228" spans="3:5" x14ac:dyDescent="0.3">
      <c r="C228">
        <v>76</v>
      </c>
      <c r="D228">
        <f t="shared" ca="1" si="12"/>
        <v>0.59885695123325444</v>
      </c>
      <c r="E228">
        <f t="shared" ca="1" si="13"/>
        <v>158.88025914580064</v>
      </c>
    </row>
    <row r="229" spans="3:5" x14ac:dyDescent="0.3">
      <c r="C229">
        <v>77</v>
      </c>
      <c r="D229">
        <f t="shared" ca="1" si="12"/>
        <v>0.29249810896504835</v>
      </c>
      <c r="E229">
        <f t="shared" ca="1" si="13"/>
        <v>148.12763071551817</v>
      </c>
    </row>
    <row r="230" spans="3:5" x14ac:dyDescent="0.3">
      <c r="C230">
        <v>78</v>
      </c>
      <c r="D230">
        <f t="shared" ca="1" si="12"/>
        <v>0.86052628615278792</v>
      </c>
      <c r="E230">
        <f t="shared" ca="1" si="13"/>
        <v>170.11627293401617</v>
      </c>
    </row>
    <row r="231" spans="3:5" x14ac:dyDescent="0.3">
      <c r="C231">
        <v>79</v>
      </c>
      <c r="D231">
        <f t="shared" ca="1" si="12"/>
        <v>0.34553694199076179</v>
      </c>
      <c r="E231">
        <f t="shared" ca="1" si="13"/>
        <v>150.13512505686072</v>
      </c>
    </row>
    <row r="232" spans="3:5" x14ac:dyDescent="0.3">
      <c r="C232">
        <v>80</v>
      </c>
      <c r="D232">
        <f t="shared" ca="1" si="12"/>
        <v>0.95054952933426884</v>
      </c>
      <c r="E232">
        <f t="shared" ca="1" si="13"/>
        <v>177.77777233369557</v>
      </c>
    </row>
    <row r="233" spans="3:5" x14ac:dyDescent="0.3">
      <c r="C233">
        <v>81</v>
      </c>
      <c r="D233">
        <f t="shared" ca="1" si="12"/>
        <v>0.30644863699899505</v>
      </c>
      <c r="E233">
        <f t="shared" ca="1" si="13"/>
        <v>148.66978121593641</v>
      </c>
    </row>
    <row r="234" spans="3:5" x14ac:dyDescent="0.3">
      <c r="C234">
        <v>82</v>
      </c>
      <c r="D234">
        <f t="shared" ca="1" si="12"/>
        <v>0.38326471125273476</v>
      </c>
      <c r="E234">
        <f t="shared" ca="1" si="13"/>
        <v>151.49161246326361</v>
      </c>
    </row>
    <row r="235" spans="3:5" x14ac:dyDescent="0.3">
      <c r="C235">
        <v>83</v>
      </c>
      <c r="D235">
        <f t="shared" ca="1" si="12"/>
        <v>0.83779198853292647</v>
      </c>
      <c r="E235">
        <f t="shared" ca="1" si="13"/>
        <v>168.80321912538375</v>
      </c>
    </row>
    <row r="236" spans="3:5" x14ac:dyDescent="0.3">
      <c r="C236">
        <v>84</v>
      </c>
      <c r="D236">
        <f t="shared" ca="1" si="12"/>
        <v>0.70538372554941497</v>
      </c>
      <c r="E236">
        <f t="shared" ca="1" si="13"/>
        <v>162.7893047554461</v>
      </c>
    </row>
    <row r="237" spans="3:5" x14ac:dyDescent="0.3">
      <c r="C237">
        <v>85</v>
      </c>
      <c r="D237">
        <f t="shared" ca="1" si="12"/>
        <v>0.53299144877944571</v>
      </c>
      <c r="E237">
        <f t="shared" ca="1" si="13"/>
        <v>156.61768907851243</v>
      </c>
    </row>
    <row r="238" spans="3:5" x14ac:dyDescent="0.3">
      <c r="C238">
        <v>86</v>
      </c>
      <c r="D238">
        <f t="shared" ca="1" si="12"/>
        <v>0.44011630034946259</v>
      </c>
      <c r="E238">
        <f t="shared" ca="1" si="13"/>
        <v>153.46589615119322</v>
      </c>
    </row>
    <row r="239" spans="3:5" x14ac:dyDescent="0.3">
      <c r="C239">
        <v>87</v>
      </c>
      <c r="D239">
        <f t="shared" ca="1" si="12"/>
        <v>0.91436063037230408</v>
      </c>
      <c r="E239">
        <f t="shared" ca="1" si="13"/>
        <v>173.96943788613015</v>
      </c>
    </row>
    <row r="240" spans="3:5" x14ac:dyDescent="0.3">
      <c r="C240">
        <v>88</v>
      </c>
      <c r="D240">
        <f t="shared" ca="1" si="12"/>
        <v>0.88101931112701193</v>
      </c>
      <c r="E240">
        <f t="shared" ca="1" si="13"/>
        <v>171.43131832370614</v>
      </c>
    </row>
    <row r="241" spans="3:5" x14ac:dyDescent="0.3">
      <c r="C241">
        <v>89</v>
      </c>
      <c r="D241">
        <f t="shared" ca="1" si="12"/>
        <v>0.1899558009077682</v>
      </c>
      <c r="E241">
        <f t="shared" ca="1" si="13"/>
        <v>143.6462010235488</v>
      </c>
    </row>
    <row r="242" spans="3:5" x14ac:dyDescent="0.3">
      <c r="C242">
        <v>90</v>
      </c>
      <c r="D242">
        <f t="shared" ca="1" si="12"/>
        <v>0.82726228660559153</v>
      </c>
      <c r="E242">
        <f t="shared" ca="1" si="13"/>
        <v>168.2359241956292</v>
      </c>
    </row>
    <row r="243" spans="3:5" x14ac:dyDescent="0.3">
      <c r="C243">
        <v>91</v>
      </c>
      <c r="D243">
        <f t="shared" ca="1" si="12"/>
        <v>0.2894102329024848</v>
      </c>
      <c r="E243">
        <f t="shared" ca="1" si="13"/>
        <v>148.00603557851917</v>
      </c>
    </row>
    <row r="244" spans="3:5" x14ac:dyDescent="0.3">
      <c r="C244">
        <v>92</v>
      </c>
      <c r="D244">
        <f t="shared" ca="1" si="12"/>
        <v>0.96716096919754035</v>
      </c>
      <c r="E244">
        <f t="shared" ca="1" si="13"/>
        <v>180.34829664576097</v>
      </c>
    </row>
    <row r="245" spans="3:5" x14ac:dyDescent="0.3">
      <c r="C245">
        <v>93</v>
      </c>
      <c r="D245">
        <f t="shared" ca="1" si="12"/>
        <v>0.37122795057323044</v>
      </c>
      <c r="E245">
        <f t="shared" ca="1" si="13"/>
        <v>151.06386165957898</v>
      </c>
    </row>
    <row r="246" spans="3:5" x14ac:dyDescent="0.3">
      <c r="C246">
        <v>94</v>
      </c>
      <c r="D246">
        <f t="shared" ca="1" si="12"/>
        <v>1.3159481411639695E-2</v>
      </c>
      <c r="E246">
        <f t="shared" ca="1" si="13"/>
        <v>125.51011876056489</v>
      </c>
    </row>
    <row r="247" spans="3:5" x14ac:dyDescent="0.3">
      <c r="C247">
        <v>95</v>
      </c>
      <c r="D247">
        <f t="shared" ca="1" si="12"/>
        <v>0.16660638798574212</v>
      </c>
      <c r="E247">
        <f t="shared" ca="1" si="13"/>
        <v>142.43655148673744</v>
      </c>
    </row>
    <row r="248" spans="3:5" x14ac:dyDescent="0.3">
      <c r="C248">
        <v>96</v>
      </c>
      <c r="D248">
        <f t="shared" ca="1" si="12"/>
        <v>0.63470352320495382</v>
      </c>
      <c r="E248">
        <f t="shared" ca="1" si="13"/>
        <v>160.14854784994674</v>
      </c>
    </row>
    <row r="249" spans="3:5" x14ac:dyDescent="0.3">
      <c r="C249">
        <v>97</v>
      </c>
      <c r="D249">
        <f t="shared" ca="1" si="12"/>
        <v>0.40715241210936792</v>
      </c>
      <c r="E249">
        <f t="shared" ref="E249:E252" ca="1" si="14">_xlfn.NORM.INV(D249,$H$153,$H$154)</f>
        <v>152.32917132939258</v>
      </c>
    </row>
    <row r="250" spans="3:5" x14ac:dyDescent="0.3">
      <c r="C250">
        <v>98</v>
      </c>
      <c r="D250">
        <f t="shared" ca="1" si="12"/>
        <v>0.27593559054574035</v>
      </c>
      <c r="E250">
        <f t="shared" ca="1" si="14"/>
        <v>147.46805963143771</v>
      </c>
    </row>
    <row r="251" spans="3:5" x14ac:dyDescent="0.3">
      <c r="C251">
        <v>99</v>
      </c>
      <c r="D251">
        <f t="shared" ca="1" si="12"/>
        <v>0.40123662720130848</v>
      </c>
      <c r="E251">
        <f t="shared" ca="1" si="14"/>
        <v>152.12300823953333</v>
      </c>
    </row>
    <row r="252" spans="3:5" x14ac:dyDescent="0.3">
      <c r="C252">
        <v>100</v>
      </c>
      <c r="D252">
        <f t="shared" ca="1" si="12"/>
        <v>0.70402760844087475</v>
      </c>
      <c r="E252">
        <f t="shared" ca="1" si="14"/>
        <v>162.73626892507193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135A-5107-4ADB-8784-73A2FA0C54F9}">
  <dimension ref="B1:AB103"/>
  <sheetViews>
    <sheetView topLeftCell="M1" workbookViewId="0">
      <selection activeCell="AD11" sqref="AD11"/>
    </sheetView>
  </sheetViews>
  <sheetFormatPr defaultRowHeight="14.4" x14ac:dyDescent="0.3"/>
  <cols>
    <col min="27" max="28" width="10.33203125" bestFit="1" customWidth="1"/>
  </cols>
  <sheetData>
    <row r="1" spans="2:28" x14ac:dyDescent="0.3">
      <c r="G1" s="11" t="s">
        <v>80</v>
      </c>
      <c r="H1" s="11"/>
      <c r="I1" s="11"/>
      <c r="J1" s="11"/>
      <c r="K1" s="11"/>
      <c r="L1" s="11"/>
      <c r="M1" s="11"/>
      <c r="N1" s="11"/>
      <c r="O1" s="11"/>
    </row>
    <row r="3" spans="2:28" x14ac:dyDescent="0.3">
      <c r="B3" s="2" t="s">
        <v>0</v>
      </c>
      <c r="C3" s="2" t="s">
        <v>30</v>
      </c>
      <c r="D3" s="2" t="s">
        <v>65</v>
      </c>
      <c r="G3" t="s">
        <v>28</v>
      </c>
      <c r="H3">
        <v>10</v>
      </c>
      <c r="J3" t="s">
        <v>67</v>
      </c>
      <c r="Y3" t="s">
        <v>0</v>
      </c>
      <c r="Z3" t="s">
        <v>66</v>
      </c>
      <c r="AA3" t="s">
        <v>81</v>
      </c>
      <c r="AB3" t="s">
        <v>82</v>
      </c>
    </row>
    <row r="4" spans="2:28" x14ac:dyDescent="0.3">
      <c r="B4">
        <v>1</v>
      </c>
      <c r="C4">
        <f t="shared" ref="C4:C67" ca="1" si="0">RAND()</f>
        <v>0.38155606051052104</v>
      </c>
      <c r="D4">
        <f ca="1">_xlfn.NORM.INV(C4,$H$3,$H$4)</f>
        <v>9.2269829323849759</v>
      </c>
      <c r="G4" t="s">
        <v>29</v>
      </c>
      <c r="H4" s="21">
        <v>2.5647840194726115</v>
      </c>
      <c r="Y4">
        <v>1</v>
      </c>
      <c r="Z4">
        <v>0</v>
      </c>
      <c r="AA4" s="22">
        <f>_xlfn.NORM.DIST(Tabulka1[[#This Row],[x]],$H$3,$H$4,0)</f>
        <v>7.776865568809661E-5</v>
      </c>
      <c r="AB4" s="22">
        <f>_xlfn.NORM.DIST(Tabulka1[[#This Row],[x]],$H$3,$H$4,1)</f>
        <v>4.8302610908026158E-5</v>
      </c>
    </row>
    <row r="5" spans="2:28" x14ac:dyDescent="0.3">
      <c r="B5">
        <v>2</v>
      </c>
      <c r="C5">
        <f t="shared" ca="1" si="0"/>
        <v>0.45181854231576346</v>
      </c>
      <c r="D5">
        <f t="shared" ref="D5:D68" ca="1" si="1">_xlfn.NORM.INV(C5,$H$3,$H$4)</f>
        <v>9.6894864357113697</v>
      </c>
      <c r="Y5">
        <v>2</v>
      </c>
      <c r="Z5">
        <v>0.5</v>
      </c>
      <c r="AA5" s="22">
        <f>_xlfn.NORM.DIST(Tabulka1[[#This Row],[x]],$H$3,$H$4,0)</f>
        <v>1.6317642822199048E-4</v>
      </c>
      <c r="AB5" s="22">
        <f>_xlfn.NORM.DIST(Tabulka1[[#This Row],[x]],$H$3,$H$4,1)</f>
        <v>1.0610660265223942E-4</v>
      </c>
    </row>
    <row r="6" spans="2:28" x14ac:dyDescent="0.3">
      <c r="B6">
        <v>3</v>
      </c>
      <c r="C6">
        <f t="shared" ca="1" si="0"/>
        <v>0.68877734446974692</v>
      </c>
      <c r="D6">
        <f t="shared" ca="1" si="1"/>
        <v>11.262868038263441</v>
      </c>
      <c r="Y6">
        <v>3</v>
      </c>
      <c r="Z6">
        <v>1</v>
      </c>
      <c r="AA6" s="22">
        <f>_xlfn.NORM.DIST(Tabulka1[[#This Row],[x]],$H$3,$H$4,0)</f>
        <v>3.2961349182094956E-4</v>
      </c>
      <c r="AB6" s="22">
        <f>_xlfn.NORM.DIST(Tabulka1[[#This Row],[x]],$H$3,$H$4,1)</f>
        <v>2.2484046350085371E-4</v>
      </c>
    </row>
    <row r="7" spans="2:28" x14ac:dyDescent="0.3">
      <c r="B7">
        <v>4</v>
      </c>
      <c r="C7">
        <f t="shared" ca="1" si="0"/>
        <v>0.32213697930625695</v>
      </c>
      <c r="D7">
        <f t="shared" ca="1" si="1"/>
        <v>8.8157587126925865</v>
      </c>
      <c r="Y7">
        <v>4</v>
      </c>
      <c r="Z7">
        <v>1.5</v>
      </c>
      <c r="AA7" s="22">
        <f>_xlfn.NORM.DIST(Tabulka1[[#This Row],[x]],$H$3,$H$4,0)</f>
        <v>6.4098411090111602E-4</v>
      </c>
      <c r="AB7" s="22">
        <f>_xlfn.NORM.DIST(Tabulka1[[#This Row],[x]],$H$3,$H$4,1)</f>
        <v>4.5966151048301484E-4</v>
      </c>
    </row>
    <row r="8" spans="2:28" ht="23.4" x14ac:dyDescent="0.45">
      <c r="B8">
        <v>5</v>
      </c>
      <c r="C8">
        <f t="shared" ca="1" si="0"/>
        <v>0.10717943011932318</v>
      </c>
      <c r="D8">
        <f t="shared" ca="1" si="1"/>
        <v>6.8153882203852589</v>
      </c>
      <c r="G8" s="18" t="s">
        <v>76</v>
      </c>
      <c r="O8" s="18" t="s">
        <v>77</v>
      </c>
      <c r="Y8">
        <v>5</v>
      </c>
      <c r="Z8">
        <v>2</v>
      </c>
      <c r="AA8" s="22">
        <f>_xlfn.NORM.DIST(Tabulka1[[#This Row],[x]],$H$3,$H$4,0)</f>
        <v>1.2000083687450803E-3</v>
      </c>
      <c r="AB8" s="22">
        <f>_xlfn.NORM.DIST(Tabulka1[[#This Row],[x]],$H$3,$H$4,1)</f>
        <v>9.0680329049299356E-4</v>
      </c>
    </row>
    <row r="9" spans="2:28" x14ac:dyDescent="0.3">
      <c r="B9">
        <v>6</v>
      </c>
      <c r="C9">
        <f t="shared" ca="1" si="0"/>
        <v>0.42687469947683154</v>
      </c>
      <c r="D9">
        <f t="shared" ca="1" si="1"/>
        <v>9.5272164201825102</v>
      </c>
      <c r="Y9">
        <v>6</v>
      </c>
      <c r="Z9">
        <v>2.5</v>
      </c>
      <c r="AA9" s="22">
        <f>_xlfn.NORM.DIST(Tabulka1[[#This Row],[x]],$H$3,$H$4,0)</f>
        <v>2.1627982629424908E-3</v>
      </c>
      <c r="AB9" s="22">
        <f>_xlfn.NORM.DIST(Tabulka1[[#This Row],[x]],$H$3,$H$4,1)</f>
        <v>1.7265872332250171E-3</v>
      </c>
    </row>
    <row r="10" spans="2:28" x14ac:dyDescent="0.3">
      <c r="B10">
        <v>7</v>
      </c>
      <c r="C10">
        <f t="shared" ca="1" si="0"/>
        <v>0.26698935617145025</v>
      </c>
      <c r="D10">
        <f t="shared" ca="1" si="1"/>
        <v>8.4048480491143849</v>
      </c>
      <c r="G10" t="s">
        <v>69</v>
      </c>
      <c r="H10" t="s">
        <v>71</v>
      </c>
      <c r="O10" t="s">
        <v>69</v>
      </c>
      <c r="P10" t="s">
        <v>71</v>
      </c>
      <c r="Y10">
        <v>7</v>
      </c>
      <c r="Z10">
        <v>3</v>
      </c>
      <c r="AA10" s="22">
        <f>_xlfn.NORM.DIST(Tabulka1[[#This Row],[x]],$H$3,$H$4,0)</f>
        <v>3.7526881515698935E-3</v>
      </c>
      <c r="AB10" s="22">
        <f>_xlfn.NORM.DIST(Tabulka1[[#This Row],[x]],$H$3,$H$4,1)</f>
        <v>3.1736907711270037E-3</v>
      </c>
    </row>
    <row r="11" spans="2:28" x14ac:dyDescent="0.3">
      <c r="B11">
        <v>8</v>
      </c>
      <c r="C11">
        <f t="shared" ca="1" si="0"/>
        <v>0.59191760228327517</v>
      </c>
      <c r="D11">
        <f t="shared" ca="1" si="1"/>
        <v>10.596262389050406</v>
      </c>
      <c r="G11" t="s">
        <v>70</v>
      </c>
      <c r="H11">
        <v>0.05</v>
      </c>
      <c r="O11" t="s">
        <v>70</v>
      </c>
      <c r="P11">
        <v>0.05</v>
      </c>
      <c r="Y11">
        <v>8</v>
      </c>
      <c r="Z11">
        <v>3.5</v>
      </c>
      <c r="AA11" s="22">
        <f>_xlfn.NORM.DIST(Tabulka1[[#This Row],[x]],$H$3,$H$4,0)</f>
        <v>6.268500525369358E-3</v>
      </c>
      <c r="AB11" s="22">
        <f>_xlfn.NORM.DIST(Tabulka1[[#This Row],[x]],$H$3,$H$4,1)</f>
        <v>5.6331858325539066E-3</v>
      </c>
    </row>
    <row r="12" spans="2:28" x14ac:dyDescent="0.3">
      <c r="B12">
        <v>9</v>
      </c>
      <c r="C12">
        <f t="shared" ca="1" si="0"/>
        <v>0.46507649872201962</v>
      </c>
      <c r="D12">
        <f t="shared" ca="1" si="1"/>
        <v>9.7751906678688396</v>
      </c>
      <c r="Y12">
        <v>9</v>
      </c>
      <c r="Z12">
        <v>4</v>
      </c>
      <c r="AA12" s="22">
        <f>_xlfn.NORM.DIST(Tabulka1[[#This Row],[x]],$H$3,$H$4,0)</f>
        <v>1.0080442200188645E-2</v>
      </c>
      <c r="AB12" s="22">
        <f>_xlfn.NORM.DIST(Tabulka1[[#This Row],[x]],$H$3,$H$4,1)</f>
        <v>9.6579325894632275E-3</v>
      </c>
    </row>
    <row r="13" spans="2:28" x14ac:dyDescent="0.3">
      <c r="B13">
        <v>10</v>
      </c>
      <c r="C13">
        <f t="shared" ca="1" si="0"/>
        <v>3.7499186807576912E-3</v>
      </c>
      <c r="D13">
        <f t="shared" ca="1" si="1"/>
        <v>3.1422943685782991</v>
      </c>
      <c r="Y13">
        <v>10</v>
      </c>
      <c r="Z13">
        <v>4.5</v>
      </c>
      <c r="AA13" s="22">
        <f>_xlfn.NORM.DIST(Tabulka1[[#This Row],[x]],$H$3,$H$4,0)</f>
        <v>1.5605950591266201E-2</v>
      </c>
      <c r="AB13" s="22">
        <f>_xlfn.NORM.DIST(Tabulka1[[#This Row],[x]],$H$3,$H$4,1)</f>
        <v>1.599922111731707E-2</v>
      </c>
    </row>
    <row r="14" spans="2:28" x14ac:dyDescent="0.3">
      <c r="B14">
        <v>11</v>
      </c>
      <c r="C14">
        <f t="shared" ca="1" si="0"/>
        <v>0.29225901179796232</v>
      </c>
      <c r="D14">
        <f t="shared" ca="1" si="1"/>
        <v>8.5975831177092132</v>
      </c>
      <c r="G14" t="s">
        <v>66</v>
      </c>
      <c r="H14">
        <v>4.5</v>
      </c>
      <c r="I14" t="s">
        <v>68</v>
      </c>
      <c r="O14" t="s">
        <v>66</v>
      </c>
      <c r="P14">
        <v>15.5</v>
      </c>
      <c r="Q14" t="s">
        <v>68</v>
      </c>
      <c r="Y14">
        <v>11</v>
      </c>
      <c r="Z14">
        <v>5</v>
      </c>
      <c r="AA14" s="22">
        <f>_xlfn.NORM.DIST(Tabulka1[[#This Row],[x]],$H$3,$H$4,0)</f>
        <v>2.3259244180780812E-2</v>
      </c>
      <c r="AB14" s="22">
        <f>_xlfn.NORM.DIST(Tabulka1[[#This Row],[x]],$H$3,$H$4,1)</f>
        <v>2.5618951683261424E-2</v>
      </c>
    </row>
    <row r="15" spans="2:28" x14ac:dyDescent="0.3">
      <c r="B15">
        <v>12</v>
      </c>
      <c r="C15">
        <f t="shared" ca="1" si="0"/>
        <v>8.959617800255526E-2</v>
      </c>
      <c r="D15">
        <f t="shared" ca="1" si="1"/>
        <v>6.554864322017723</v>
      </c>
      <c r="G15" t="s">
        <v>73</v>
      </c>
      <c r="H15" s="20">
        <f>2*_xlfn.NORM.DIST(H14,H3,H4,1)</f>
        <v>3.199844223463414E-2</v>
      </c>
      <c r="O15" t="s">
        <v>73</v>
      </c>
      <c r="P15" s="20">
        <f>2*(1-_xlfn.NORM.DIST(P14,H3,H4,1))</f>
        <v>3.1998442234634217E-2</v>
      </c>
      <c r="Y15">
        <v>12</v>
      </c>
      <c r="Z15">
        <v>5.5</v>
      </c>
      <c r="AA15" s="22">
        <f>_xlfn.NORM.DIST(Tabulka1[[#This Row],[x]],$H$3,$H$4,0)</f>
        <v>3.337303432178991E-2</v>
      </c>
      <c r="AB15" s="22">
        <f>_xlfn.NORM.DIST(Tabulka1[[#This Row],[x]],$H$3,$H$4,1)</f>
        <v>3.9669550174807576E-2</v>
      </c>
    </row>
    <row r="16" spans="2:28" x14ac:dyDescent="0.3">
      <c r="B16">
        <v>13</v>
      </c>
      <c r="C16">
        <f t="shared" ca="1" si="0"/>
        <v>0.69797317782503276</v>
      </c>
      <c r="D16">
        <f t="shared" ca="1" si="1"/>
        <v>11.330045750656756</v>
      </c>
      <c r="Y16">
        <v>13</v>
      </c>
      <c r="Z16">
        <v>6</v>
      </c>
      <c r="AA16" s="22">
        <f>_xlfn.NORM.DIST(Tabulka1[[#This Row],[x]],$H$3,$H$4,0)</f>
        <v>4.6098895360625496E-2</v>
      </c>
      <c r="AB16" s="22">
        <f>_xlfn.NORM.DIST(Tabulka1[[#This Row],[x]],$H$3,$H$4,1)</f>
        <v>5.9428931127331878E-2</v>
      </c>
    </row>
    <row r="17" spans="2:28" x14ac:dyDescent="0.3">
      <c r="B17">
        <v>14</v>
      </c>
      <c r="C17">
        <f t="shared" ca="1" si="0"/>
        <v>0.9787986710798211</v>
      </c>
      <c r="D17">
        <f t="shared" ca="1" si="1"/>
        <v>15.2053484286472</v>
      </c>
      <c r="G17" t="s">
        <v>74</v>
      </c>
      <c r="H17" t="str">
        <f>IF(H15&lt;H11,"The drug did something unusual (we reject H0).","The drug did not do anything unusual (we fail to reject H0).")</f>
        <v>The drug did something unusual (we reject H0).</v>
      </c>
      <c r="O17" t="s">
        <v>74</v>
      </c>
      <c r="P17" t="str">
        <f>IF(P15&lt;P11,"The drug did something unusual (we reject H0).","The drug did not do anything unusual (we fail to reject H0).")</f>
        <v>The drug did something unusual (we reject H0).</v>
      </c>
      <c r="Y17">
        <v>14</v>
      </c>
      <c r="Z17">
        <v>6.5</v>
      </c>
      <c r="AA17" s="22">
        <f>_xlfn.NORM.DIST(Tabulka1[[#This Row],[x]],$H$3,$H$4,0)</f>
        <v>6.1302765806963672E-2</v>
      </c>
      <c r="AB17" s="22">
        <f>_xlfn.NORM.DIST(Tabulka1[[#This Row],[x]],$H$3,$H$4,1)</f>
        <v>8.618353390985567E-2</v>
      </c>
    </row>
    <row r="18" spans="2:28" x14ac:dyDescent="0.3">
      <c r="B18">
        <v>15</v>
      </c>
      <c r="C18">
        <f t="shared" ca="1" si="0"/>
        <v>0.1953456680983815</v>
      </c>
      <c r="D18">
        <f t="shared" ca="1" si="1"/>
        <v>7.7984809701509423</v>
      </c>
      <c r="Y18">
        <v>15</v>
      </c>
      <c r="Z18">
        <v>7</v>
      </c>
      <c r="AA18" s="22">
        <f>_xlfn.NORM.DIST(Tabulka1[[#This Row],[x]],$H$3,$H$4,0)</f>
        <v>7.8480967087979095E-2</v>
      </c>
      <c r="AB18" s="22">
        <f>_xlfn.NORM.DIST(Tabulka1[[#This Row],[x]],$H$3,$H$4,1)</f>
        <v>0.12106304613856995</v>
      </c>
    </row>
    <row r="19" spans="2:28" x14ac:dyDescent="0.3">
      <c r="B19">
        <v>16</v>
      </c>
      <c r="C19">
        <f t="shared" ca="1" si="0"/>
        <v>0.60366608258006693</v>
      </c>
      <c r="D19">
        <f t="shared" ca="1" si="1"/>
        <v>10.674148025242514</v>
      </c>
      <c r="Y19">
        <v>16</v>
      </c>
      <c r="Z19">
        <v>7.5</v>
      </c>
      <c r="AA19" s="22">
        <f>_xlfn.NORM.DIST(Tabulka1[[#This Row],[x]],$H$3,$H$4,0)</f>
        <v>9.6726027001100959E-2</v>
      </c>
      <c r="AB19" s="22">
        <f>_xlfn.NORM.DIST(Tabulka1[[#This Row],[x]],$H$3,$H$4,1)</f>
        <v>0.16484438847501925</v>
      </c>
    </row>
    <row r="20" spans="2:28" x14ac:dyDescent="0.3">
      <c r="B20">
        <v>17</v>
      </c>
      <c r="C20">
        <f t="shared" ca="1" si="0"/>
        <v>0.15412110361047437</v>
      </c>
      <c r="D20">
        <f t="shared" ca="1" si="1"/>
        <v>7.3866970697530068</v>
      </c>
      <c r="Y20">
        <v>17</v>
      </c>
      <c r="Z20">
        <v>8</v>
      </c>
      <c r="AA20" s="22">
        <f>_xlfn.NORM.DIST(Tabulka1[[#This Row],[x]],$H$3,$H$4,0)</f>
        <v>0.11476701332293211</v>
      </c>
      <c r="AB20" s="22">
        <f>_xlfn.NORM.DIST(Tabulka1[[#This Row],[x]],$H$3,$H$4,1)</f>
        <v>0.21775643536240288</v>
      </c>
    </row>
    <row r="21" spans="2:28" x14ac:dyDescent="0.3">
      <c r="B21">
        <v>18</v>
      </c>
      <c r="C21">
        <f t="shared" ca="1" si="0"/>
        <v>0.39456435165020176</v>
      </c>
      <c r="D21">
        <f t="shared" ca="1" si="1"/>
        <v>9.3140684923094774</v>
      </c>
      <c r="Y21">
        <v>18</v>
      </c>
      <c r="Z21">
        <v>8.5</v>
      </c>
      <c r="AA21" s="22">
        <f>_xlfn.NORM.DIST(Tabulka1[[#This Row],[x]],$H$3,$H$4,0)</f>
        <v>0.13109482151259683</v>
      </c>
      <c r="AB21" s="22">
        <f>_xlfn.NORM.DIST(Tabulka1[[#This Row],[x]],$H$3,$H$4,1)</f>
        <v>0.2793261171394833</v>
      </c>
    </row>
    <row r="22" spans="2:28" x14ac:dyDescent="0.3">
      <c r="B22">
        <v>19</v>
      </c>
      <c r="C22">
        <f t="shared" ca="1" si="0"/>
        <v>9.4180429956889467E-2</v>
      </c>
      <c r="D22">
        <f t="shared" ca="1" si="1"/>
        <v>6.6261712714206684</v>
      </c>
      <c r="Y22">
        <v>19</v>
      </c>
      <c r="Z22">
        <v>9</v>
      </c>
      <c r="AA22" s="22">
        <f>_xlfn.NORM.DIST(Tabulka1[[#This Row],[x]],$H$3,$H$4,0)</f>
        <v>0.14416130997585511</v>
      </c>
      <c r="AB22" s="22">
        <f>_xlfn.NORM.DIST(Tabulka1[[#This Row],[x]],$H$3,$H$4,1)</f>
        <v>0.34830658609454079</v>
      </c>
    </row>
    <row r="23" spans="2:28" ht="23.4" x14ac:dyDescent="0.45">
      <c r="B23">
        <v>20</v>
      </c>
      <c r="C23">
        <f t="shared" ca="1" si="0"/>
        <v>0.67081657923136573</v>
      </c>
      <c r="D23">
        <f t="shared" ca="1" si="1"/>
        <v>11.134068251936377</v>
      </c>
      <c r="G23" s="18" t="s">
        <v>79</v>
      </c>
      <c r="O23" s="18" t="s">
        <v>78</v>
      </c>
      <c r="Y23">
        <v>20</v>
      </c>
      <c r="Z23">
        <v>9.5</v>
      </c>
      <c r="AA23" s="22">
        <f>_xlfn.NORM.DIST(Tabulka1[[#This Row],[x]],$H$3,$H$4,0)</f>
        <v>0.15261830647052027</v>
      </c>
      <c r="AB23" s="22">
        <f>_xlfn.NORM.DIST(Tabulka1[[#This Row],[x]],$H$3,$H$4,1)</f>
        <v>0.42271675420830496</v>
      </c>
    </row>
    <row r="24" spans="2:28" x14ac:dyDescent="0.3">
      <c r="B24">
        <v>21</v>
      </c>
      <c r="C24">
        <f t="shared" ca="1" si="0"/>
        <v>0.78890090514302513</v>
      </c>
      <c r="D24">
        <f t="shared" ca="1" si="1"/>
        <v>12.058530160118753</v>
      </c>
      <c r="Y24">
        <v>21</v>
      </c>
      <c r="Z24">
        <v>10</v>
      </c>
      <c r="AA24" s="22">
        <f>_xlfn.NORM.DIST(Tabulka1[[#This Row],[x]],$H$3,$H$4,0)</f>
        <v>0.15554615023040652</v>
      </c>
      <c r="AB24" s="22">
        <f>_xlfn.NORM.DIST(Tabulka1[[#This Row],[x]],$H$3,$H$4,1)</f>
        <v>0.5</v>
      </c>
    </row>
    <row r="25" spans="2:28" x14ac:dyDescent="0.3">
      <c r="B25">
        <v>22</v>
      </c>
      <c r="C25">
        <f t="shared" ca="1" si="0"/>
        <v>0.19609103615485812</v>
      </c>
      <c r="D25">
        <f t="shared" ca="1" si="1"/>
        <v>7.8053992944859836</v>
      </c>
      <c r="G25" t="s">
        <v>69</v>
      </c>
      <c r="H25" t="s">
        <v>72</v>
      </c>
      <c r="O25" t="s">
        <v>69</v>
      </c>
      <c r="P25" t="s">
        <v>72</v>
      </c>
      <c r="Y25">
        <v>22</v>
      </c>
      <c r="Z25">
        <v>10.5</v>
      </c>
      <c r="AA25" s="22">
        <f>_xlfn.NORM.DIST(Tabulka1[[#This Row],[x]],$H$3,$H$4,0)</f>
        <v>0.15261830647052027</v>
      </c>
      <c r="AB25" s="22">
        <f>_xlfn.NORM.DIST(Tabulka1[[#This Row],[x]],$H$3,$H$4,1)</f>
        <v>0.57728324579169499</v>
      </c>
    </row>
    <row r="26" spans="2:28" x14ac:dyDescent="0.3">
      <c r="B26">
        <v>23</v>
      </c>
      <c r="C26">
        <f t="shared" ca="1" si="0"/>
        <v>0.43464491620679846</v>
      </c>
      <c r="D26">
        <f t="shared" ca="1" si="1"/>
        <v>9.577937561936599</v>
      </c>
      <c r="G26" t="s">
        <v>70</v>
      </c>
      <c r="H26">
        <v>0.05</v>
      </c>
      <c r="O26" t="s">
        <v>70</v>
      </c>
      <c r="P26">
        <v>0.05</v>
      </c>
      <c r="Y26">
        <v>23</v>
      </c>
      <c r="Z26">
        <v>11</v>
      </c>
      <c r="AA26" s="22">
        <f>_xlfn.NORM.DIST(Tabulka1[[#This Row],[x]],$H$3,$H$4,0)</f>
        <v>0.14416130997585511</v>
      </c>
      <c r="AB26" s="22">
        <f>_xlfn.NORM.DIST(Tabulka1[[#This Row],[x]],$H$3,$H$4,1)</f>
        <v>0.65169341390545921</v>
      </c>
    </row>
    <row r="27" spans="2:28" x14ac:dyDescent="0.3">
      <c r="B27">
        <v>24</v>
      </c>
      <c r="C27">
        <f t="shared" ca="1" si="0"/>
        <v>0.20929203616713155</v>
      </c>
      <c r="D27">
        <f t="shared" ca="1" si="1"/>
        <v>7.9253970490033687</v>
      </c>
      <c r="Y27">
        <v>24</v>
      </c>
      <c r="Z27">
        <v>11.5</v>
      </c>
      <c r="AA27" s="22">
        <f>_xlfn.NORM.DIST(Tabulka1[[#This Row],[x]],$H$3,$H$4,0)</f>
        <v>0.13109482151259683</v>
      </c>
      <c r="AB27" s="22">
        <f>_xlfn.NORM.DIST(Tabulka1[[#This Row],[x]],$H$3,$H$4,1)</f>
        <v>0.7206738828605167</v>
      </c>
    </row>
    <row r="28" spans="2:28" x14ac:dyDescent="0.3">
      <c r="B28">
        <v>25</v>
      </c>
      <c r="C28">
        <f t="shared" ca="1" si="0"/>
        <v>0.26109641359392122</v>
      </c>
      <c r="D28">
        <f t="shared" ca="1" si="1"/>
        <v>8.3586180267526871</v>
      </c>
      <c r="Y28">
        <v>25</v>
      </c>
      <c r="Z28">
        <v>12</v>
      </c>
      <c r="AA28" s="22">
        <f>_xlfn.NORM.DIST(Tabulka1[[#This Row],[x]],$H$3,$H$4,0)</f>
        <v>0.11476701332293211</v>
      </c>
      <c r="AB28" s="22">
        <f>_xlfn.NORM.DIST(Tabulka1[[#This Row],[x]],$H$3,$H$4,1)</f>
        <v>0.78224356463759714</v>
      </c>
    </row>
    <row r="29" spans="2:28" x14ac:dyDescent="0.3">
      <c r="B29">
        <v>26</v>
      </c>
      <c r="C29">
        <f t="shared" ca="1" si="0"/>
        <v>0.75167195544224963</v>
      </c>
      <c r="D29">
        <f t="shared" ca="1" si="1"/>
        <v>11.743438997643404</v>
      </c>
      <c r="G29" t="s">
        <v>75</v>
      </c>
      <c r="H29">
        <v>4.5</v>
      </c>
      <c r="O29" t="s">
        <v>75</v>
      </c>
      <c r="P29">
        <v>15.5</v>
      </c>
      <c r="Y29">
        <v>26</v>
      </c>
      <c r="Z29">
        <v>12.5</v>
      </c>
      <c r="AA29" s="22">
        <f>_xlfn.NORM.DIST(Tabulka1[[#This Row],[x]],$H$3,$H$4,0)</f>
        <v>9.6726027001100959E-2</v>
      </c>
      <c r="AB29" s="22">
        <f>_xlfn.NORM.DIST(Tabulka1[[#This Row],[x]],$H$3,$H$4,1)</f>
        <v>0.83515561152498075</v>
      </c>
    </row>
    <row r="30" spans="2:28" x14ac:dyDescent="0.3">
      <c r="B30">
        <v>27</v>
      </c>
      <c r="C30">
        <f t="shared" ca="1" si="0"/>
        <v>0.74324617386068281</v>
      </c>
      <c r="D30">
        <f t="shared" ca="1" si="1"/>
        <v>11.675793214436075</v>
      </c>
      <c r="G30" t="s">
        <v>73</v>
      </c>
      <c r="H30" s="20">
        <f>_xlfn.NORM.DIST(H14,H3,H4,1)</f>
        <v>1.599922111731707E-2</v>
      </c>
      <c r="O30" t="s">
        <v>73</v>
      </c>
      <c r="P30" s="20">
        <f>_xlfn.NORM.DIST(P29,H3,H4,1)</f>
        <v>0.98400077888268289</v>
      </c>
      <c r="Y30">
        <v>27</v>
      </c>
      <c r="Z30">
        <v>13</v>
      </c>
      <c r="AA30" s="22">
        <f>_xlfn.NORM.DIST(Tabulka1[[#This Row],[x]],$H$3,$H$4,0)</f>
        <v>7.8480967087979095E-2</v>
      </c>
      <c r="AB30" s="22">
        <f>_xlfn.NORM.DIST(Tabulka1[[#This Row],[x]],$H$3,$H$4,1)</f>
        <v>0.87893695386143</v>
      </c>
    </row>
    <row r="31" spans="2:28" x14ac:dyDescent="0.3">
      <c r="B31">
        <v>28</v>
      </c>
      <c r="C31">
        <f t="shared" ca="1" si="0"/>
        <v>0.82700417113547076</v>
      </c>
      <c r="D31">
        <f t="shared" ca="1" si="1"/>
        <v>12.41703356440577</v>
      </c>
      <c r="Y31">
        <v>28</v>
      </c>
      <c r="Z31">
        <v>13.5</v>
      </c>
      <c r="AA31" s="22">
        <f>_xlfn.NORM.DIST(Tabulka1[[#This Row],[x]],$H$3,$H$4,0)</f>
        <v>6.1302765806963672E-2</v>
      </c>
      <c r="AB31" s="22">
        <f>_xlfn.NORM.DIST(Tabulka1[[#This Row],[x]],$H$3,$H$4,1)</f>
        <v>0.91381646609014433</v>
      </c>
    </row>
    <row r="32" spans="2:28" x14ac:dyDescent="0.3">
      <c r="B32">
        <v>29</v>
      </c>
      <c r="C32">
        <f t="shared" ca="1" si="0"/>
        <v>0.52702484018790918</v>
      </c>
      <c r="D32">
        <f t="shared" ca="1" si="1"/>
        <v>10.17387471397759</v>
      </c>
      <c r="G32" t="s">
        <v>74</v>
      </c>
      <c r="H32" t="str">
        <f>IF(H30&lt;H26,"The drug has positive effect (we reject H0).","The drug does not have positive effect (we fail to reject H0).")</f>
        <v>The drug has positive effect (we reject H0).</v>
      </c>
      <c r="O32" t="s">
        <v>74</v>
      </c>
      <c r="P32" t="str">
        <f>IF(P30&lt;P26,"The drug has positive effect (we reject H0).","The drug does not have positive effect (we fail to reject H0).")</f>
        <v>The drug does not have positive effect (we fail to reject H0).</v>
      </c>
      <c r="Y32">
        <v>29</v>
      </c>
      <c r="Z32">
        <v>14</v>
      </c>
      <c r="AA32" s="22">
        <f>_xlfn.NORM.DIST(Tabulka1[[#This Row],[x]],$H$3,$H$4,0)</f>
        <v>4.6098895360625496E-2</v>
      </c>
      <c r="AB32" s="22">
        <f>_xlfn.NORM.DIST(Tabulka1[[#This Row],[x]],$H$3,$H$4,1)</f>
        <v>0.94057106887266817</v>
      </c>
    </row>
    <row r="33" spans="2:28" x14ac:dyDescent="0.3">
      <c r="B33">
        <v>30</v>
      </c>
      <c r="C33">
        <f t="shared" ca="1" si="0"/>
        <v>0.97288638288410778</v>
      </c>
      <c r="D33">
        <f t="shared" ca="1" si="1"/>
        <v>14.93725278275061</v>
      </c>
      <c r="Y33">
        <v>30</v>
      </c>
      <c r="Z33">
        <v>14.5</v>
      </c>
      <c r="AA33" s="22">
        <f>_xlfn.NORM.DIST(Tabulka1[[#This Row],[x]],$H$3,$H$4,0)</f>
        <v>3.337303432178991E-2</v>
      </c>
      <c r="AB33" s="22">
        <f>_xlfn.NORM.DIST(Tabulka1[[#This Row],[x]],$H$3,$H$4,1)</f>
        <v>0.96033044982519244</v>
      </c>
    </row>
    <row r="34" spans="2:28" x14ac:dyDescent="0.3">
      <c r="B34">
        <v>31</v>
      </c>
      <c r="C34">
        <f t="shared" ca="1" si="0"/>
        <v>0.13378507368179993</v>
      </c>
      <c r="D34">
        <f t="shared" ca="1" si="1"/>
        <v>7.1564865131893391</v>
      </c>
      <c r="Y34">
        <v>31</v>
      </c>
      <c r="Z34">
        <v>15</v>
      </c>
      <c r="AA34" s="22">
        <f>_xlfn.NORM.DIST(Tabulka1[[#This Row],[x]],$H$3,$H$4,0)</f>
        <v>2.3259244180780812E-2</v>
      </c>
      <c r="AB34" s="22">
        <f>_xlfn.NORM.DIST(Tabulka1[[#This Row],[x]],$H$3,$H$4,1)</f>
        <v>0.97438104831673855</v>
      </c>
    </row>
    <row r="35" spans="2:28" x14ac:dyDescent="0.3">
      <c r="B35">
        <v>32</v>
      </c>
      <c r="C35">
        <f t="shared" ca="1" si="0"/>
        <v>0.65914607642754719</v>
      </c>
      <c r="D35">
        <f t="shared" ca="1" si="1"/>
        <v>11.051904449368648</v>
      </c>
      <c r="Y35">
        <v>32</v>
      </c>
      <c r="Z35">
        <v>15.5</v>
      </c>
      <c r="AA35" s="22">
        <f>_xlfn.NORM.DIST(Tabulka1[[#This Row],[x]],$H$3,$H$4,0)</f>
        <v>1.5605950591266201E-2</v>
      </c>
      <c r="AB35" s="22">
        <f>_xlfn.NORM.DIST(Tabulka1[[#This Row],[x]],$H$3,$H$4,1)</f>
        <v>0.98400077888268289</v>
      </c>
    </row>
    <row r="36" spans="2:28" x14ac:dyDescent="0.3">
      <c r="B36">
        <v>33</v>
      </c>
      <c r="C36">
        <f t="shared" ca="1" si="0"/>
        <v>0.40686963658935837</v>
      </c>
      <c r="D36">
        <f t="shared" ca="1" si="1"/>
        <v>9.3957243252958165</v>
      </c>
      <c r="Y36">
        <v>33</v>
      </c>
      <c r="Z36">
        <v>16</v>
      </c>
      <c r="AA36" s="22">
        <f>_xlfn.NORM.DIST(Tabulka1[[#This Row],[x]],$H$3,$H$4,0)</f>
        <v>1.0080442200188645E-2</v>
      </c>
      <c r="AB36" s="22">
        <f>_xlfn.NORM.DIST(Tabulka1[[#This Row],[x]],$H$3,$H$4,1)</f>
        <v>0.99034206741053676</v>
      </c>
    </row>
    <row r="37" spans="2:28" x14ac:dyDescent="0.3">
      <c r="B37">
        <v>34</v>
      </c>
      <c r="C37">
        <f t="shared" ca="1" si="0"/>
        <v>1.4291931496353771E-2</v>
      </c>
      <c r="D37">
        <f t="shared" ca="1" si="1"/>
        <v>4.3852297662859208</v>
      </c>
      <c r="Y37">
        <v>34</v>
      </c>
      <c r="Z37">
        <v>16.5</v>
      </c>
      <c r="AA37" s="22">
        <f>_xlfn.NORM.DIST(Tabulka1[[#This Row],[x]],$H$3,$H$4,0)</f>
        <v>6.268500525369358E-3</v>
      </c>
      <c r="AB37" s="22">
        <f>_xlfn.NORM.DIST(Tabulka1[[#This Row],[x]],$H$3,$H$4,1)</f>
        <v>0.9943668141674461</v>
      </c>
    </row>
    <row r="38" spans="2:28" x14ac:dyDescent="0.3">
      <c r="B38">
        <v>35</v>
      </c>
      <c r="C38">
        <f t="shared" ca="1" si="0"/>
        <v>8.1634726763860854E-2</v>
      </c>
      <c r="D38">
        <f t="shared" ca="1" si="1"/>
        <v>6.4242820670538556</v>
      </c>
      <c r="Y38">
        <v>35</v>
      </c>
      <c r="Z38">
        <v>17</v>
      </c>
      <c r="AA38" s="22">
        <f>_xlfn.NORM.DIST(Tabulka1[[#This Row],[x]],$H$3,$H$4,0)</f>
        <v>3.7526881515698935E-3</v>
      </c>
      <c r="AB38" s="22">
        <f>_xlfn.NORM.DIST(Tabulka1[[#This Row],[x]],$H$3,$H$4,1)</f>
        <v>0.99682630922887294</v>
      </c>
    </row>
    <row r="39" spans="2:28" x14ac:dyDescent="0.3">
      <c r="B39">
        <v>36</v>
      </c>
      <c r="C39">
        <f t="shared" ca="1" si="0"/>
        <v>0.57252986371387049</v>
      </c>
      <c r="D39">
        <f t="shared" ca="1" si="1"/>
        <v>10.468890489508189</v>
      </c>
      <c r="Y39">
        <v>36</v>
      </c>
      <c r="Z39">
        <v>17.5</v>
      </c>
      <c r="AA39" s="22">
        <f>_xlfn.NORM.DIST(Tabulka1[[#This Row],[x]],$H$3,$H$4,0)</f>
        <v>2.1627982629424908E-3</v>
      </c>
      <c r="AB39" s="22">
        <f>_xlfn.NORM.DIST(Tabulka1[[#This Row],[x]],$H$3,$H$4,1)</f>
        <v>0.99827341276677495</v>
      </c>
    </row>
    <row r="40" spans="2:28" x14ac:dyDescent="0.3">
      <c r="B40">
        <v>37</v>
      </c>
      <c r="C40">
        <f t="shared" ca="1" si="0"/>
        <v>0.61282940314135192</v>
      </c>
      <c r="D40">
        <f t="shared" ca="1" si="1"/>
        <v>10.735326404794996</v>
      </c>
      <c r="Y40">
        <v>37</v>
      </c>
      <c r="Z40">
        <v>18</v>
      </c>
      <c r="AA40" s="22">
        <f>_xlfn.NORM.DIST(Tabulka1[[#This Row],[x]],$H$3,$H$4,0)</f>
        <v>1.2000083687450803E-3</v>
      </c>
      <c r="AB40" s="22">
        <f>_xlfn.NORM.DIST(Tabulka1[[#This Row],[x]],$H$3,$H$4,1)</f>
        <v>0.99909319670950703</v>
      </c>
    </row>
    <row r="41" spans="2:28" x14ac:dyDescent="0.3">
      <c r="B41">
        <v>38</v>
      </c>
      <c r="C41">
        <f t="shared" ca="1" si="0"/>
        <v>0.74778181684985312</v>
      </c>
      <c r="D41">
        <f t="shared" ca="1" si="1"/>
        <v>11.712059380563788</v>
      </c>
      <c r="Y41">
        <v>38</v>
      </c>
      <c r="Z41">
        <v>18.5</v>
      </c>
      <c r="AA41" s="22">
        <f>_xlfn.NORM.DIST(Tabulka1[[#This Row],[x]],$H$3,$H$4,0)</f>
        <v>6.4098411090111602E-4</v>
      </c>
      <c r="AB41" s="22">
        <f>_xlfn.NORM.DIST(Tabulka1[[#This Row],[x]],$H$3,$H$4,1)</f>
        <v>0.99954033848951696</v>
      </c>
    </row>
    <row r="42" spans="2:28" x14ac:dyDescent="0.3">
      <c r="B42">
        <v>39</v>
      </c>
      <c r="C42">
        <f t="shared" ca="1" si="0"/>
        <v>4.5329945827150553E-3</v>
      </c>
      <c r="D42">
        <f t="shared" ca="1" si="1"/>
        <v>3.3070533019054613</v>
      </c>
      <c r="Y42">
        <v>39</v>
      </c>
      <c r="Z42">
        <v>19</v>
      </c>
      <c r="AA42" s="22">
        <f>_xlfn.NORM.DIST(Tabulka1[[#This Row],[x]],$H$3,$H$4,0)</f>
        <v>3.2961349182094956E-4</v>
      </c>
      <c r="AB42" s="22">
        <f>_xlfn.NORM.DIST(Tabulka1[[#This Row],[x]],$H$3,$H$4,1)</f>
        <v>0.99977515953649909</v>
      </c>
    </row>
    <row r="43" spans="2:28" x14ac:dyDescent="0.3">
      <c r="B43">
        <v>40</v>
      </c>
      <c r="C43">
        <f t="shared" ca="1" si="0"/>
        <v>0.55564314731398323</v>
      </c>
      <c r="D43">
        <f t="shared" ca="1" si="1"/>
        <v>10.358895397367885</v>
      </c>
      <c r="Y43">
        <v>40</v>
      </c>
      <c r="Z43">
        <v>19.5</v>
      </c>
      <c r="AA43" s="22">
        <f>_xlfn.NORM.DIST(Tabulka1[[#This Row],[x]],$H$3,$H$4,0)</f>
        <v>1.6317642822199048E-4</v>
      </c>
      <c r="AB43" s="22">
        <f>_xlfn.NORM.DIST(Tabulka1[[#This Row],[x]],$H$3,$H$4,1)</f>
        <v>0.9998938933973478</v>
      </c>
    </row>
    <row r="44" spans="2:28" x14ac:dyDescent="0.3">
      <c r="B44">
        <v>41</v>
      </c>
      <c r="C44">
        <f t="shared" ca="1" si="0"/>
        <v>0.67484344912439898</v>
      </c>
      <c r="D44">
        <f t="shared" ca="1" si="1"/>
        <v>11.16268652821241</v>
      </c>
      <c r="Y44">
        <v>41</v>
      </c>
      <c r="Z44">
        <v>20</v>
      </c>
      <c r="AA44" s="22">
        <f>_xlfn.NORM.DIST(Tabulka1[[#This Row],[x]],$H$3,$H$4,0)</f>
        <v>7.776865568809661E-5</v>
      </c>
      <c r="AB44" s="22">
        <v>1</v>
      </c>
    </row>
    <row r="45" spans="2:28" x14ac:dyDescent="0.3">
      <c r="B45">
        <v>42</v>
      </c>
      <c r="C45">
        <f t="shared" ca="1" si="0"/>
        <v>0.53180455133346416</v>
      </c>
      <c r="D45">
        <f t="shared" ca="1" si="1"/>
        <v>10.204687265351991</v>
      </c>
    </row>
    <row r="46" spans="2:28" x14ac:dyDescent="0.3">
      <c r="B46">
        <v>43</v>
      </c>
      <c r="C46">
        <f t="shared" ca="1" si="0"/>
        <v>1.5187222580916759E-2</v>
      </c>
      <c r="D46">
        <f t="shared" ca="1" si="1"/>
        <v>4.4467990896880858</v>
      </c>
    </row>
    <row r="47" spans="2:28" x14ac:dyDescent="0.3">
      <c r="B47">
        <v>44</v>
      </c>
      <c r="C47">
        <f t="shared" ca="1" si="0"/>
        <v>0.2340854884449669</v>
      </c>
      <c r="D47">
        <f t="shared" ca="1" si="1"/>
        <v>8.1393563908202999</v>
      </c>
    </row>
    <row r="48" spans="2:28" x14ac:dyDescent="0.3">
      <c r="B48">
        <v>45</v>
      </c>
      <c r="C48">
        <f t="shared" ca="1" si="0"/>
        <v>0.83368271284556872</v>
      </c>
      <c r="D48">
        <f t="shared" ca="1" si="1"/>
        <v>12.484816272420376</v>
      </c>
    </row>
    <row r="49" spans="2:4" x14ac:dyDescent="0.3">
      <c r="B49">
        <v>46</v>
      </c>
      <c r="C49">
        <f t="shared" ca="1" si="0"/>
        <v>0.17023992602244609</v>
      </c>
      <c r="D49">
        <f t="shared" ca="1" si="1"/>
        <v>7.5552028400305371</v>
      </c>
    </row>
    <row r="50" spans="2:4" x14ac:dyDescent="0.3">
      <c r="B50">
        <v>47</v>
      </c>
      <c r="C50">
        <f t="shared" ca="1" si="0"/>
        <v>0.8931188370809765</v>
      </c>
      <c r="D50">
        <f t="shared" ca="1" si="1"/>
        <v>13.188761007832754</v>
      </c>
    </row>
    <row r="51" spans="2:4" x14ac:dyDescent="0.3">
      <c r="B51">
        <v>48</v>
      </c>
      <c r="C51">
        <f t="shared" ca="1" si="0"/>
        <v>0.60361054388970803</v>
      </c>
      <c r="D51">
        <f t="shared" ca="1" si="1"/>
        <v>10.673778426375767</v>
      </c>
    </row>
    <row r="52" spans="2:4" x14ac:dyDescent="0.3">
      <c r="B52">
        <v>49</v>
      </c>
      <c r="C52">
        <f t="shared" ca="1" si="0"/>
        <v>0.54463736726877321</v>
      </c>
      <c r="D52">
        <f t="shared" ca="1" si="1"/>
        <v>10.287573269883664</v>
      </c>
    </row>
    <row r="53" spans="2:4" x14ac:dyDescent="0.3">
      <c r="B53">
        <v>50</v>
      </c>
      <c r="C53">
        <f t="shared" ca="1" si="0"/>
        <v>5.7668568100437634E-2</v>
      </c>
      <c r="D53">
        <f t="shared" ca="1" si="1"/>
        <v>5.9613615256347652</v>
      </c>
    </row>
    <row r="54" spans="2:4" x14ac:dyDescent="0.3">
      <c r="B54">
        <v>51</v>
      </c>
      <c r="C54">
        <f t="shared" ca="1" si="0"/>
        <v>0.41811033910178508</v>
      </c>
      <c r="D54">
        <f t="shared" ca="1" si="1"/>
        <v>9.4697820398843646</v>
      </c>
    </row>
    <row r="55" spans="2:4" x14ac:dyDescent="0.3">
      <c r="B55">
        <v>52</v>
      </c>
      <c r="C55">
        <f t="shared" ca="1" si="0"/>
        <v>0.73265067603414591</v>
      </c>
      <c r="D55">
        <f t="shared" ca="1" si="1"/>
        <v>11.592344886944231</v>
      </c>
    </row>
    <row r="56" spans="2:4" x14ac:dyDescent="0.3">
      <c r="B56">
        <v>53</v>
      </c>
      <c r="C56">
        <f t="shared" ca="1" si="0"/>
        <v>0.34045188081976063</v>
      </c>
      <c r="D56">
        <f t="shared" ca="1" si="1"/>
        <v>8.9452834104165895</v>
      </c>
    </row>
    <row r="57" spans="2:4" x14ac:dyDescent="0.3">
      <c r="B57">
        <v>54</v>
      </c>
      <c r="C57">
        <f t="shared" ca="1" si="0"/>
        <v>0.22762779380198961</v>
      </c>
      <c r="D57">
        <f t="shared" ca="1" si="1"/>
        <v>8.0849221512354958</v>
      </c>
    </row>
    <row r="58" spans="2:4" x14ac:dyDescent="0.3">
      <c r="B58">
        <v>55</v>
      </c>
      <c r="C58">
        <f t="shared" ca="1" si="0"/>
        <v>0.97041860121318613</v>
      </c>
      <c r="D58">
        <f t="shared" ca="1" si="1"/>
        <v>14.83970030911091</v>
      </c>
    </row>
    <row r="59" spans="2:4" x14ac:dyDescent="0.3">
      <c r="B59">
        <v>56</v>
      </c>
      <c r="C59">
        <f t="shared" ca="1" si="0"/>
        <v>0.19214630862339643</v>
      </c>
      <c r="D59">
        <f t="shared" ca="1" si="1"/>
        <v>7.7686013570332815</v>
      </c>
    </row>
    <row r="60" spans="2:4" x14ac:dyDescent="0.3">
      <c r="B60">
        <v>57</v>
      </c>
      <c r="C60">
        <f t="shared" ca="1" si="0"/>
        <v>0.83617883821941918</v>
      </c>
      <c r="D60">
        <f t="shared" ca="1" si="1"/>
        <v>12.510599960081029</v>
      </c>
    </row>
    <row r="61" spans="2:4" x14ac:dyDescent="0.3">
      <c r="B61">
        <v>58</v>
      </c>
      <c r="C61">
        <f t="shared" ca="1" si="0"/>
        <v>0.62576316794440012</v>
      </c>
      <c r="D61">
        <f t="shared" ca="1" si="1"/>
        <v>10.822404689617565</v>
      </c>
    </row>
    <row r="62" spans="2:4" x14ac:dyDescent="0.3">
      <c r="B62">
        <v>59</v>
      </c>
      <c r="C62">
        <f t="shared" ca="1" si="0"/>
        <v>0.98345731473207487</v>
      </c>
      <c r="D62">
        <f t="shared" ca="1" si="1"/>
        <v>15.465672171308508</v>
      </c>
    </row>
    <row r="63" spans="2:4" x14ac:dyDescent="0.3">
      <c r="B63">
        <v>60</v>
      </c>
      <c r="C63">
        <f t="shared" ca="1" si="0"/>
        <v>9.1276419086328664E-2</v>
      </c>
      <c r="D63">
        <f t="shared" ca="1" si="1"/>
        <v>6.5813072893476665</v>
      </c>
    </row>
    <row r="64" spans="2:4" x14ac:dyDescent="0.3">
      <c r="B64">
        <v>61</v>
      </c>
      <c r="C64">
        <f t="shared" ca="1" si="0"/>
        <v>0.37132921423458765</v>
      </c>
      <c r="D64">
        <f t="shared" ca="1" si="1"/>
        <v>9.1578917915979652</v>
      </c>
    </row>
    <row r="65" spans="2:4" x14ac:dyDescent="0.3">
      <c r="B65">
        <v>62</v>
      </c>
      <c r="C65">
        <f t="shared" ca="1" si="0"/>
        <v>0.57884226137205153</v>
      </c>
      <c r="D65">
        <f t="shared" ca="1" si="1"/>
        <v>10.510219123147019</v>
      </c>
    </row>
    <row r="66" spans="2:4" x14ac:dyDescent="0.3">
      <c r="B66">
        <v>63</v>
      </c>
      <c r="C66">
        <f t="shared" ca="1" si="0"/>
        <v>0.76222840475387665</v>
      </c>
      <c r="D66">
        <f t="shared" ca="1" si="1"/>
        <v>11.829945297280494</v>
      </c>
    </row>
    <row r="67" spans="2:4" x14ac:dyDescent="0.3">
      <c r="B67">
        <v>64</v>
      </c>
      <c r="C67">
        <f t="shared" ca="1" si="0"/>
        <v>0.63691275481488663</v>
      </c>
      <c r="D67">
        <f t="shared" ca="1" si="1"/>
        <v>10.898235610238487</v>
      </c>
    </row>
    <row r="68" spans="2:4" x14ac:dyDescent="0.3">
      <c r="B68">
        <v>65</v>
      </c>
      <c r="C68">
        <f t="shared" ref="C68:C103" ca="1" si="2">RAND()</f>
        <v>0.94001883694233013</v>
      </c>
      <c r="D68">
        <f t="shared" ca="1" si="1"/>
        <v>13.988064089082403</v>
      </c>
    </row>
    <row r="69" spans="2:4" x14ac:dyDescent="0.3">
      <c r="B69">
        <v>66</v>
      </c>
      <c r="C69">
        <f t="shared" ca="1" si="2"/>
        <v>0.50815617619404041</v>
      </c>
      <c r="D69">
        <f t="shared" ref="D69:D103" ca="1" si="3">_xlfn.NORM.INV(C69,$H$3,$H$4)</f>
        <v>10.052439385020644</v>
      </c>
    </row>
    <row r="70" spans="2:4" x14ac:dyDescent="0.3">
      <c r="B70">
        <v>67</v>
      </c>
      <c r="C70">
        <f t="shared" ca="1" si="2"/>
        <v>0.50485973242146742</v>
      </c>
      <c r="D70">
        <f t="shared" ca="1" si="3"/>
        <v>10.031243798768271</v>
      </c>
    </row>
    <row r="71" spans="2:4" x14ac:dyDescent="0.3">
      <c r="B71">
        <v>68</v>
      </c>
      <c r="C71">
        <f t="shared" ca="1" si="2"/>
        <v>0.7829513438531609</v>
      </c>
      <c r="D71">
        <f t="shared" ca="1" si="3"/>
        <v>12.006172891190316</v>
      </c>
    </row>
    <row r="72" spans="2:4" x14ac:dyDescent="0.3">
      <c r="B72">
        <v>69</v>
      </c>
      <c r="C72">
        <f t="shared" ca="1" si="2"/>
        <v>0.350735936907702</v>
      </c>
      <c r="D72">
        <f t="shared" ca="1" si="3"/>
        <v>9.0168301869730936</v>
      </c>
    </row>
    <row r="73" spans="2:4" x14ac:dyDescent="0.3">
      <c r="B73">
        <v>70</v>
      </c>
      <c r="C73">
        <f t="shared" ca="1" si="2"/>
        <v>0.67683108590408281</v>
      </c>
      <c r="D73">
        <f t="shared" ca="1" si="3"/>
        <v>11.176865640391037</v>
      </c>
    </row>
    <row r="74" spans="2:4" x14ac:dyDescent="0.3">
      <c r="B74">
        <v>71</v>
      </c>
      <c r="C74">
        <f t="shared" ca="1" si="2"/>
        <v>0.26815641391512057</v>
      </c>
      <c r="D74">
        <f t="shared" ca="1" si="3"/>
        <v>8.4139419601580379</v>
      </c>
    </row>
    <row r="75" spans="2:4" x14ac:dyDescent="0.3">
      <c r="B75">
        <v>72</v>
      </c>
      <c r="C75">
        <f t="shared" ca="1" si="2"/>
        <v>0.50577726852054128</v>
      </c>
      <c r="D75">
        <f t="shared" ca="1" si="3"/>
        <v>10.037143127327051</v>
      </c>
    </row>
    <row r="76" spans="2:4" x14ac:dyDescent="0.3">
      <c r="B76">
        <v>73</v>
      </c>
      <c r="C76">
        <f t="shared" ca="1" si="2"/>
        <v>0.18703314208750066</v>
      </c>
      <c r="D76">
        <f t="shared" ca="1" si="3"/>
        <v>7.7202086204648968</v>
      </c>
    </row>
    <row r="77" spans="2:4" x14ac:dyDescent="0.3">
      <c r="B77">
        <v>74</v>
      </c>
      <c r="C77">
        <f t="shared" ca="1" si="2"/>
        <v>0.47955551877064306</v>
      </c>
      <c r="D77">
        <f t="shared" ca="1" si="3"/>
        <v>9.8685056616892108</v>
      </c>
    </row>
    <row r="78" spans="2:4" x14ac:dyDescent="0.3">
      <c r="B78">
        <v>75</v>
      </c>
      <c r="C78">
        <f t="shared" ca="1" si="2"/>
        <v>0.32335059432193425</v>
      </c>
      <c r="D78">
        <f t="shared" ca="1" si="3"/>
        <v>8.8244318914739655</v>
      </c>
    </row>
    <row r="79" spans="2:4" x14ac:dyDescent="0.3">
      <c r="B79">
        <v>76</v>
      </c>
      <c r="C79">
        <f t="shared" ca="1" si="2"/>
        <v>0.99927484091220331</v>
      </c>
      <c r="D79">
        <f t="shared" ca="1" si="3"/>
        <v>18.167413907679418</v>
      </c>
    </row>
    <row r="80" spans="2:4" x14ac:dyDescent="0.3">
      <c r="B80">
        <v>77</v>
      </c>
      <c r="C80">
        <f t="shared" ca="1" si="2"/>
        <v>0.54024352545707766</v>
      </c>
      <c r="D80">
        <f t="shared" ca="1" si="3"/>
        <v>10.259164381494207</v>
      </c>
    </row>
    <row r="81" spans="2:4" x14ac:dyDescent="0.3">
      <c r="B81">
        <v>78</v>
      </c>
      <c r="C81">
        <f t="shared" ca="1" si="2"/>
        <v>0.60655331886196295</v>
      </c>
      <c r="D81">
        <f t="shared" ca="1" si="3"/>
        <v>10.69338149177605</v>
      </c>
    </row>
    <row r="82" spans="2:4" x14ac:dyDescent="0.3">
      <c r="B82">
        <v>79</v>
      </c>
      <c r="C82">
        <f t="shared" ca="1" si="2"/>
        <v>0.42188377590791037</v>
      </c>
      <c r="D82">
        <f t="shared" ca="1" si="3"/>
        <v>9.4945409447996703</v>
      </c>
    </row>
    <row r="83" spans="2:4" x14ac:dyDescent="0.3">
      <c r="B83">
        <v>80</v>
      </c>
      <c r="C83">
        <f t="shared" ca="1" si="2"/>
        <v>0.70793594661786574</v>
      </c>
      <c r="D83">
        <f t="shared" ca="1" si="3"/>
        <v>11.403872590694455</v>
      </c>
    </row>
    <row r="84" spans="2:4" x14ac:dyDescent="0.3">
      <c r="B84">
        <v>81</v>
      </c>
      <c r="C84">
        <f t="shared" ca="1" si="2"/>
        <v>0.59223624749358716</v>
      </c>
      <c r="D84">
        <f t="shared" ca="1" si="3"/>
        <v>10.598367261615168</v>
      </c>
    </row>
    <row r="85" spans="2:4" x14ac:dyDescent="0.3">
      <c r="B85">
        <v>82</v>
      </c>
      <c r="C85">
        <f t="shared" ca="1" si="2"/>
        <v>0.77830540797648207</v>
      </c>
      <c r="D85">
        <f t="shared" ca="1" si="3"/>
        <v>11.965862397755322</v>
      </c>
    </row>
    <row r="86" spans="2:4" x14ac:dyDescent="0.3">
      <c r="B86">
        <v>83</v>
      </c>
      <c r="C86">
        <f t="shared" ca="1" si="2"/>
        <v>0.18121078542491886</v>
      </c>
      <c r="D86">
        <f t="shared" ca="1" si="3"/>
        <v>7.6640959840806868</v>
      </c>
    </row>
    <row r="87" spans="2:4" x14ac:dyDescent="0.3">
      <c r="B87">
        <v>84</v>
      </c>
      <c r="C87">
        <f t="shared" ca="1" si="2"/>
        <v>0.69990207603992793</v>
      </c>
      <c r="D87">
        <f t="shared" ca="1" si="3"/>
        <v>11.344251763738242</v>
      </c>
    </row>
    <row r="88" spans="2:4" x14ac:dyDescent="0.3">
      <c r="B88">
        <v>85</v>
      </c>
      <c r="C88">
        <f t="shared" ca="1" si="2"/>
        <v>9.1701433118955733E-2</v>
      </c>
      <c r="D88">
        <f t="shared" ca="1" si="3"/>
        <v>6.587938691083874</v>
      </c>
    </row>
    <row r="89" spans="2:4" x14ac:dyDescent="0.3">
      <c r="B89">
        <v>86</v>
      </c>
      <c r="C89">
        <f t="shared" ca="1" si="2"/>
        <v>0.76655811714630928</v>
      </c>
      <c r="D89">
        <f t="shared" ca="1" si="3"/>
        <v>11.866030945016449</v>
      </c>
    </row>
    <row r="90" spans="2:4" x14ac:dyDescent="0.3">
      <c r="B90">
        <v>87</v>
      </c>
      <c r="C90">
        <f t="shared" ca="1" si="2"/>
        <v>0.40151047427288877</v>
      </c>
      <c r="D90">
        <f t="shared" ca="1" si="3"/>
        <v>9.3602419366112759</v>
      </c>
    </row>
    <row r="91" spans="2:4" x14ac:dyDescent="0.3">
      <c r="B91">
        <v>88</v>
      </c>
      <c r="C91">
        <f t="shared" ca="1" si="2"/>
        <v>0.59352032099841467</v>
      </c>
      <c r="D91">
        <f t="shared" ca="1" si="3"/>
        <v>10.606853558721721</v>
      </c>
    </row>
    <row r="92" spans="2:4" x14ac:dyDescent="0.3">
      <c r="B92">
        <v>89</v>
      </c>
      <c r="C92">
        <f t="shared" ca="1" si="2"/>
        <v>0.10866056798161328</v>
      </c>
      <c r="D92">
        <f t="shared" ca="1" si="3"/>
        <v>6.8358701407097993</v>
      </c>
    </row>
    <row r="93" spans="2:4" x14ac:dyDescent="0.3">
      <c r="B93">
        <v>90</v>
      </c>
      <c r="C93">
        <f t="shared" ca="1" si="2"/>
        <v>0.61381132271595529</v>
      </c>
      <c r="D93">
        <f t="shared" ca="1" si="3"/>
        <v>10.741906403413111</v>
      </c>
    </row>
    <row r="94" spans="2:4" x14ac:dyDescent="0.3">
      <c r="B94">
        <v>91</v>
      </c>
      <c r="C94">
        <f t="shared" ca="1" si="2"/>
        <v>0.85134323055619754</v>
      </c>
      <c r="D94">
        <f t="shared" ca="1" si="3"/>
        <v>12.673047918017197</v>
      </c>
    </row>
    <row r="95" spans="2:4" x14ac:dyDescent="0.3">
      <c r="B95">
        <v>92</v>
      </c>
      <c r="C95">
        <f t="shared" ca="1" si="2"/>
        <v>0.76067539951429197</v>
      </c>
      <c r="D95">
        <f t="shared" ca="1" si="3"/>
        <v>11.817090030336773</v>
      </c>
    </row>
    <row r="96" spans="2:4" x14ac:dyDescent="0.3">
      <c r="B96">
        <v>93</v>
      </c>
      <c r="C96">
        <f t="shared" ca="1" si="2"/>
        <v>0.28077108043951404</v>
      </c>
      <c r="D96">
        <f t="shared" ca="1" si="3"/>
        <v>8.5110084812359972</v>
      </c>
    </row>
    <row r="97" spans="2:4" x14ac:dyDescent="0.3">
      <c r="B97">
        <v>94</v>
      </c>
      <c r="C97">
        <f t="shared" ca="1" si="2"/>
        <v>0.2768876575071092</v>
      </c>
      <c r="D97">
        <f t="shared" ca="1" si="3"/>
        <v>8.4813595443705552</v>
      </c>
    </row>
    <row r="98" spans="2:4" x14ac:dyDescent="0.3">
      <c r="B98">
        <v>95</v>
      </c>
      <c r="C98">
        <f t="shared" ca="1" si="2"/>
        <v>5.7195392902254616E-2</v>
      </c>
      <c r="D98">
        <f t="shared" ca="1" si="3"/>
        <v>5.95081788317143</v>
      </c>
    </row>
    <row r="99" spans="2:4" x14ac:dyDescent="0.3">
      <c r="B99">
        <v>96</v>
      </c>
      <c r="C99">
        <f t="shared" ca="1" si="2"/>
        <v>0.53671186635946655</v>
      </c>
      <c r="D99">
        <f t="shared" ca="1" si="3"/>
        <v>10.236353227295757</v>
      </c>
    </row>
    <row r="100" spans="2:4" x14ac:dyDescent="0.3">
      <c r="B100">
        <v>97</v>
      </c>
      <c r="C100">
        <f t="shared" ca="1" si="2"/>
        <v>0.60748666004482876</v>
      </c>
      <c r="D100">
        <f t="shared" ca="1" si="3"/>
        <v>10.699607286881623</v>
      </c>
    </row>
    <row r="101" spans="2:4" x14ac:dyDescent="0.3">
      <c r="B101">
        <v>98</v>
      </c>
      <c r="C101">
        <f t="shared" ca="1" si="2"/>
        <v>0.61498034100343679</v>
      </c>
      <c r="D101">
        <f t="shared" ca="1" si="3"/>
        <v>10.749746556546066</v>
      </c>
    </row>
    <row r="102" spans="2:4" x14ac:dyDescent="0.3">
      <c r="B102">
        <v>99</v>
      </c>
      <c r="C102">
        <f t="shared" ca="1" si="2"/>
        <v>0.40697006023276749</v>
      </c>
      <c r="D102">
        <f t="shared" ca="1" si="3"/>
        <v>9.3963880947186009</v>
      </c>
    </row>
    <row r="103" spans="2:4" x14ac:dyDescent="0.3">
      <c r="B103">
        <v>100</v>
      </c>
      <c r="C103">
        <f t="shared" ca="1" si="2"/>
        <v>0.26589065492380237</v>
      </c>
      <c r="D103">
        <f t="shared" ca="1" si="3"/>
        <v>8.3962684199623183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FF6D2-8484-407D-8553-B808DB7FE808}">
  <dimension ref="B2:Y1007"/>
  <sheetViews>
    <sheetView tabSelected="1" topLeftCell="U10" zoomScale="400" workbookViewId="0">
      <selection activeCell="V10" sqref="V10"/>
    </sheetView>
  </sheetViews>
  <sheetFormatPr defaultRowHeight="14.4" x14ac:dyDescent="0.3"/>
  <cols>
    <col min="3" max="3" width="11.109375" customWidth="1"/>
    <col min="11" max="11" width="13.88671875" bestFit="1" customWidth="1"/>
    <col min="17" max="17" width="12.6640625" bestFit="1" customWidth="1"/>
    <col min="18" max="18" width="10" customWidth="1"/>
    <col min="19" max="19" width="11" bestFit="1" customWidth="1"/>
    <col min="20" max="20" width="11.109375" customWidth="1"/>
    <col min="21" max="21" width="10" bestFit="1" customWidth="1"/>
    <col min="22" max="22" width="19.44140625" customWidth="1"/>
  </cols>
  <sheetData>
    <row r="2" spans="2:25" ht="23.4" x14ac:dyDescent="0.45">
      <c r="B2" s="18" t="s">
        <v>83</v>
      </c>
      <c r="F2" s="18" t="s">
        <v>84</v>
      </c>
      <c r="Q2" t="s">
        <v>109</v>
      </c>
    </row>
    <row r="3" spans="2:25" ht="17.399999999999999" x14ac:dyDescent="0.3">
      <c r="K3" s="2" t="s">
        <v>85</v>
      </c>
      <c r="L3">
        <v>100</v>
      </c>
      <c r="M3" t="s">
        <v>88</v>
      </c>
      <c r="Q3" s="2" t="s">
        <v>103</v>
      </c>
      <c r="R3">
        <f ca="1">COUNTIF(Q13:Q112,Q3)</f>
        <v>3</v>
      </c>
      <c r="S3" s="25"/>
    </row>
    <row r="4" spans="2:25" x14ac:dyDescent="0.3">
      <c r="B4" s="23" t="s">
        <v>28</v>
      </c>
      <c r="C4" s="24">
        <v>10</v>
      </c>
      <c r="D4" t="s">
        <v>108</v>
      </c>
      <c r="K4" s="2" t="s">
        <v>86</v>
      </c>
      <c r="L4">
        <v>30</v>
      </c>
      <c r="M4" t="s">
        <v>87</v>
      </c>
      <c r="Q4" s="2" t="s">
        <v>104</v>
      </c>
      <c r="R4">
        <f ca="1">COUNTIF(Q13:Q112,Q4)</f>
        <v>97</v>
      </c>
    </row>
    <row r="5" spans="2:25" x14ac:dyDescent="0.3">
      <c r="B5" s="23" t="s">
        <v>29</v>
      </c>
      <c r="C5" s="24">
        <v>3</v>
      </c>
      <c r="K5" s="2" t="s">
        <v>39</v>
      </c>
      <c r="L5">
        <v>0.05</v>
      </c>
      <c r="Q5" s="2" t="s">
        <v>106</v>
      </c>
      <c r="R5">
        <f ca="1">R3+R4</f>
        <v>100</v>
      </c>
    </row>
    <row r="6" spans="2:25" x14ac:dyDescent="0.3">
      <c r="Q6" s="2" t="s">
        <v>107</v>
      </c>
      <c r="R6" s="26">
        <f ca="1">R3/R5</f>
        <v>0.03</v>
      </c>
    </row>
    <row r="7" spans="2:25" x14ac:dyDescent="0.3">
      <c r="B7" t="s">
        <v>0</v>
      </c>
      <c r="C7" t="s">
        <v>30</v>
      </c>
      <c r="D7" t="s">
        <v>89</v>
      </c>
      <c r="F7" t="s">
        <v>0</v>
      </c>
      <c r="G7" t="s">
        <v>89</v>
      </c>
      <c r="Q7" s="2" t="s">
        <v>54</v>
      </c>
      <c r="R7" t="b" cm="1">
        <f t="array" aca="1" ref="R7" ca="1">_xlfn.UNIQUE(T13:T112)</f>
        <v>1</v>
      </c>
    </row>
    <row r="8" spans="2:25" x14ac:dyDescent="0.3">
      <c r="B8">
        <v>1</v>
      </c>
      <c r="C8">
        <f t="shared" ref="C8:C71" ca="1" si="0">RAND()</f>
        <v>0.9852816422035916</v>
      </c>
      <c r="D8">
        <f t="shared" ref="D8:D71" ca="1" si="1">_xlfn.NORM.INV(C8,$C$4,$C$5)</f>
        <v>16.532764327963406</v>
      </c>
      <c r="F8">
        <v>1</v>
      </c>
      <c r="G8">
        <v>10.180588483219996</v>
      </c>
      <c r="P8" t="s">
        <v>110</v>
      </c>
    </row>
    <row r="9" spans="2:25" x14ac:dyDescent="0.3">
      <c r="B9">
        <v>2</v>
      </c>
      <c r="C9">
        <f t="shared" ca="1" si="0"/>
        <v>0.29859689181215199</v>
      </c>
      <c r="D9">
        <f t="shared" ca="1" si="1"/>
        <v>8.4146791471127589</v>
      </c>
      <c r="F9">
        <v>2</v>
      </c>
      <c r="G9">
        <v>10.039369850386345</v>
      </c>
      <c r="P9" s="2" t="s">
        <v>101</v>
      </c>
      <c r="Q9">
        <f>_xlfn.F.INV(L5/2,L4,L4)</f>
        <v>0.48217315429726232</v>
      </c>
    </row>
    <row r="10" spans="2:25" x14ac:dyDescent="0.3">
      <c r="B10">
        <v>3</v>
      </c>
      <c r="C10">
        <f t="shared" ca="1" si="0"/>
        <v>0.83806128850079886</v>
      </c>
      <c r="D10">
        <f t="shared" ca="1" si="1"/>
        <v>12.959563565149608</v>
      </c>
      <c r="F10">
        <v>3</v>
      </c>
      <c r="G10">
        <v>7.829349342535151</v>
      </c>
      <c r="P10" s="2" t="s">
        <v>102</v>
      </c>
      <c r="Q10">
        <f>_xlfn.F.INV(1-L5/2,L4,L4)</f>
        <v>2.0739437504716296</v>
      </c>
    </row>
    <row r="11" spans="2:25" x14ac:dyDescent="0.3">
      <c r="B11">
        <v>4</v>
      </c>
      <c r="C11">
        <f t="shared" ca="1" si="0"/>
        <v>0.51137389870804717</v>
      </c>
      <c r="D11">
        <f t="shared" ca="1" si="1"/>
        <v>10.085541998497114</v>
      </c>
      <c r="F11">
        <v>4</v>
      </c>
      <c r="G11">
        <v>9.0016605418879188</v>
      </c>
    </row>
    <row r="12" spans="2:25" ht="21" x14ac:dyDescent="0.45">
      <c r="B12">
        <v>5</v>
      </c>
      <c r="C12">
        <f t="shared" ca="1" si="0"/>
        <v>0.80320357672029863</v>
      </c>
      <c r="D12">
        <f t="shared" ca="1" si="1"/>
        <v>12.559359539509863</v>
      </c>
      <c r="F12">
        <v>5</v>
      </c>
      <c r="G12">
        <v>10.246512660006896</v>
      </c>
      <c r="K12" s="29" t="s">
        <v>0</v>
      </c>
      <c r="L12" s="30" t="s">
        <v>96</v>
      </c>
      <c r="M12" s="30" t="s">
        <v>97</v>
      </c>
      <c r="N12" s="31" t="s">
        <v>98</v>
      </c>
      <c r="O12" s="31" t="s">
        <v>99</v>
      </c>
      <c r="P12" s="32" t="s">
        <v>100</v>
      </c>
      <c r="Q12" s="33" t="s">
        <v>105</v>
      </c>
      <c r="R12" s="31" t="s">
        <v>95</v>
      </c>
      <c r="S12" s="31" t="s">
        <v>105</v>
      </c>
      <c r="T12" s="33" t="s">
        <v>54</v>
      </c>
      <c r="U12" s="34" t="s">
        <v>113</v>
      </c>
      <c r="V12" s="34" t="s">
        <v>114</v>
      </c>
      <c r="W12" s="34" t="s">
        <v>12</v>
      </c>
      <c r="X12" s="34" t="s">
        <v>111</v>
      </c>
      <c r="Y12" s="34" t="s">
        <v>112</v>
      </c>
    </row>
    <row r="13" spans="2:25" x14ac:dyDescent="0.3">
      <c r="B13">
        <v>6</v>
      </c>
      <c r="C13">
        <f t="shared" ca="1" si="0"/>
        <v>0.35172139408335679</v>
      </c>
      <c r="D13">
        <f t="shared" ca="1" si="1"/>
        <v>8.8579683964270632</v>
      </c>
      <c r="F13">
        <v>6</v>
      </c>
      <c r="G13">
        <v>3.9179901124229906</v>
      </c>
      <c r="K13" cm="1">
        <f t="array" ref="K13:K112">_xlfn.SEQUENCE(L3)</f>
        <v>1</v>
      </c>
      <c r="L13">
        <f ca="1">IFERROR(AVERAGE(List2!CU3:DX3),"")</f>
        <v>9.7060000641427493</v>
      </c>
      <c r="M13">
        <f ca="1">IFERROR(AVERAGE(List2!EA3:FD3),"")</f>
        <v>9.4056566127467089</v>
      </c>
      <c r="N13">
        <f ca="1">IFERROR(_xlfn.VAR.S(List2!CU3:DX3),"")</f>
        <v>10.052113585309943</v>
      </c>
      <c r="O13">
        <f ca="1">IFERROR(_xlfn.VAR.S(List2!EA3:FD3),"")</f>
        <v>7.7222535969780566</v>
      </c>
      <c r="P13" s="27">
        <f ca="1">IFERROR(_xlfn.F.TEST(List2!CU3:DX3,List2!EA3:FD3),"")</f>
        <v>0.4821357750817753</v>
      </c>
      <c r="Q13" s="28" t="str">
        <f ca="1">IF(ISNUMBER(K13),IF(P13&lt;$L$5,"zamítáme","nezamítáme"),"")</f>
        <v>nezamítáme</v>
      </c>
      <c r="R13" s="21">
        <f ca="1">IFERROR(N13/O13,"")</f>
        <v>1.3017072618857828</v>
      </c>
      <c r="S13" t="str">
        <f ca="1">IF(ISNUMBER(K13),IF(OR(R13&lt;$Q$9,R13&gt;$Q$10),"zamítáme","nezamítáme"),"")</f>
        <v>nezamítáme</v>
      </c>
      <c r="T13" s="21" t="b">
        <f ca="1">IF(ISNUMBER(K13),IFERROR(Q13=S13,""),"")</f>
        <v>1</v>
      </c>
      <c r="U13">
        <f ca="1">((L13-M13)
    /
    (SQRT($L$4*N13+$L$4*O13)))
*
SQRT( ($L$4*$L$4*($L$4+$L$4-2))
                                      /
                                     ($L$4+$L$4))</f>
        <v>0.38363665206542419</v>
      </c>
      <c r="V13">
        <f ca="1">(L13-M13)
/
SQRT(
         (N13/($L$4-1))
          +
          (O13/($L$4-1))
)</f>
        <v>0.38363665206542424</v>
      </c>
      <c r="W13">
        <f ca="1">_xlfn.T.TEST(List2!CU3:DX3,List2!EA3:FD3,2,2)</f>
        <v>0.69782170484199812</v>
      </c>
      <c r="X13">
        <f>ABS(_xlfn.T.INV(0.025,L4+L4-2))</f>
        <v>2.0017174841452352</v>
      </c>
      <c r="Y13">
        <f>ABS(_xlfn.T.INV.2T(0.025,L4+L4-2))</f>
        <v>2.301083614533912</v>
      </c>
    </row>
    <row r="14" spans="2:25" x14ac:dyDescent="0.3">
      <c r="B14">
        <v>7</v>
      </c>
      <c r="C14">
        <f t="shared" ca="1" si="0"/>
        <v>0.75284748376098143</v>
      </c>
      <c r="D14">
        <f t="shared" ca="1" si="1"/>
        <v>12.050433120035295</v>
      </c>
      <c r="F14">
        <v>7</v>
      </c>
      <c r="G14">
        <v>11.75522575460564</v>
      </c>
      <c r="K14">
        <v>2</v>
      </c>
      <c r="L14">
        <f ca="1">IFERROR(AVERAGE(List2!CU4:DX4),"")</f>
        <v>9.8920575121987948</v>
      </c>
      <c r="M14">
        <f ca="1">IFERROR(AVERAGE(List2!EA4:FD4),"")</f>
        <v>10.099714119979222</v>
      </c>
      <c r="N14">
        <f ca="1">IFERROR(_xlfn.VAR.S(List2!CU4:DX4),"")</f>
        <v>7.638740283990046</v>
      </c>
      <c r="O14">
        <f ca="1">IFERROR(_xlfn.VAR.S(List2!EA4:FD4),"")</f>
        <v>8.4977639544312744</v>
      </c>
      <c r="P14" s="27">
        <f ca="1">IFERROR(_xlfn.F.TEST(List2!CU4:DX4,List2!EA4:FD4),"")</f>
        <v>0.77608837308144718</v>
      </c>
      <c r="Q14" s="28" t="str">
        <f t="shared" ref="Q14:Q77" ca="1" si="2">IF(ISNUMBER(K14),IF(P14&lt;$L$5,"zamítáme","nezamítáme"),"")</f>
        <v>nezamítáme</v>
      </c>
      <c r="R14" s="21">
        <f t="shared" ref="R14:R77" ca="1" si="3">IFERROR(N14/O14,"")</f>
        <v>0.89891179902763962</v>
      </c>
      <c r="S14" t="str">
        <f ca="1">IF(ISNUMBER(K14),IF(OR(R14&lt;$Q$9,R14&gt;$Q$10),"zamítáme","nezamítáme"),"")</f>
        <v>nezamítáme</v>
      </c>
      <c r="T14" s="21" t="b">
        <f t="shared" ref="T14:T77" ca="1" si="4">IF(ISNUMBER(K14),IFERROR(Q14=S14,""),"")</f>
        <v>1</v>
      </c>
      <c r="U14">
        <f t="shared" ref="U14:U77" ca="1" si="5">((L14-M14)
    /
    (SQRT($L$4*N14+$L$4*O14)))
*
SQRT( ($L$4*$L$4*($L$4+$L$4-2))
                                      /
                                     ($L$4+$L$4))</f>
        <v>-0.278381279092977</v>
      </c>
    </row>
    <row r="15" spans="2:25" x14ac:dyDescent="0.3">
      <c r="B15">
        <v>8</v>
      </c>
      <c r="C15">
        <f t="shared" ca="1" si="0"/>
        <v>0.87293070014170249</v>
      </c>
      <c r="D15">
        <f t="shared" ca="1" si="1"/>
        <v>13.421063795556959</v>
      </c>
      <c r="F15">
        <v>8</v>
      </c>
      <c r="G15">
        <v>5.1347650964880458</v>
      </c>
      <c r="K15">
        <v>3</v>
      </c>
      <c r="L15">
        <f ca="1">IFERROR(AVERAGE(List2!CU5:DX5),"")</f>
        <v>10.429644056773611</v>
      </c>
      <c r="M15">
        <f ca="1">IFERROR(AVERAGE(List2!EA5:FD5),"")</f>
        <v>9.9449048572885168</v>
      </c>
      <c r="N15">
        <f ca="1">IFERROR(_xlfn.VAR.S(List2!CU5:DX5),"")</f>
        <v>6.6557236184882393</v>
      </c>
      <c r="O15">
        <f ca="1">IFERROR(_xlfn.VAR.S(List2!EA5:FD5),"")</f>
        <v>7.1321296840410158</v>
      </c>
      <c r="P15" s="27">
        <f ca="1">IFERROR(_xlfn.F.TEST(List2!CU5:DX5,List2!EA5:FD5),"")</f>
        <v>0.85359784931555971</v>
      </c>
      <c r="Q15" s="28" t="str">
        <f t="shared" ca="1" si="2"/>
        <v>nezamítáme</v>
      </c>
      <c r="R15" s="21">
        <f t="shared" ca="1" si="3"/>
        <v>0.93320283188080677</v>
      </c>
      <c r="S15" t="str">
        <f ca="1">IF(ISNUMBER(K15),IF(OR(R15&lt;$Q$9,R15&gt;$Q$10),"zamítáme","nezamítáme"),"")</f>
        <v>nezamítáme</v>
      </c>
      <c r="T15" s="21" t="b">
        <f t="shared" ca="1" si="4"/>
        <v>1</v>
      </c>
      <c r="U15">
        <f t="shared" ca="1" si="5"/>
        <v>0.70300564646383723</v>
      </c>
    </row>
    <row r="16" spans="2:25" x14ac:dyDescent="0.3">
      <c r="B16">
        <v>9</v>
      </c>
      <c r="C16">
        <f t="shared" ca="1" si="0"/>
        <v>0.55775863667527525</v>
      </c>
      <c r="D16">
        <f t="shared" ca="1" si="1"/>
        <v>10.43586689608485</v>
      </c>
      <c r="F16">
        <v>9</v>
      </c>
      <c r="G16">
        <v>7.3520811230089125</v>
      </c>
      <c r="K16">
        <v>4</v>
      </c>
      <c r="L16">
        <f ca="1">IFERROR(AVERAGE(List2!CU6:DX6),"")</f>
        <v>10.864435746587468</v>
      </c>
      <c r="M16">
        <f ca="1">IFERROR(AVERAGE(List2!EA6:FD6),"")</f>
        <v>9.6383179297615111</v>
      </c>
      <c r="N16">
        <f ca="1">IFERROR(_xlfn.VAR.S(List2!CU6:DX6),"")</f>
        <v>6.8532349163576702</v>
      </c>
      <c r="O16">
        <f ca="1">IFERROR(_xlfn.VAR.S(List2!EA6:FD6),"")</f>
        <v>9.3443041184171243</v>
      </c>
      <c r="P16" s="27">
        <f ca="1">IFERROR(_xlfn.F.TEST(List2!CU6:DX6,List2!EA6:FD6),"")</f>
        <v>0.40878918671222303</v>
      </c>
      <c r="Q16" s="28" t="str">
        <f t="shared" ca="1" si="2"/>
        <v>nezamítáme</v>
      </c>
      <c r="R16" s="21">
        <f t="shared" ca="1" si="3"/>
        <v>0.73341308560905139</v>
      </c>
      <c r="S16" t="str">
        <f ca="1">IF(ISNUMBER(K16),IF(OR(R16&lt;$Q$9,R16&gt;$Q$10),"zamítáme","nezamítáme"),"")</f>
        <v>nezamítáme</v>
      </c>
      <c r="T16" s="21" t="b">
        <f t="shared" ca="1" si="4"/>
        <v>1</v>
      </c>
      <c r="U16">
        <f t="shared" ca="1" si="5"/>
        <v>1.6406150250512104</v>
      </c>
    </row>
    <row r="17" spans="2:21" x14ac:dyDescent="0.3">
      <c r="B17">
        <v>10</v>
      </c>
      <c r="C17">
        <f t="shared" ca="1" si="0"/>
        <v>0.5332754479757823</v>
      </c>
      <c r="D17">
        <f t="shared" ca="1" si="1"/>
        <v>10.250518387491184</v>
      </c>
      <c r="F17">
        <v>10</v>
      </c>
      <c r="G17">
        <v>9.6009570850062556</v>
      </c>
      <c r="K17">
        <v>5</v>
      </c>
      <c r="L17">
        <f ca="1">IFERROR(AVERAGE(List2!CU7:DX7),"")</f>
        <v>9.9386435988079871</v>
      </c>
      <c r="M17">
        <f ca="1">IFERROR(AVERAGE(List2!EA7:FD7),"")</f>
        <v>9.4822759236944041</v>
      </c>
      <c r="N17">
        <f ca="1">IFERROR(_xlfn.VAR.S(List2!CU7:DX7),"")</f>
        <v>7.2685083382801734</v>
      </c>
      <c r="O17">
        <f ca="1">IFERROR(_xlfn.VAR.S(List2!EA7:FD7),"")</f>
        <v>7.9201354386649312</v>
      </c>
      <c r="P17" s="27">
        <f ca="1">IFERROR(_xlfn.F.TEST(List2!CU7:DX7,List2!EA7:FD7),"")</f>
        <v>0.81874549229986293</v>
      </c>
      <c r="Q17" s="28" t="str">
        <f t="shared" ca="1" si="2"/>
        <v>nezamítáme</v>
      </c>
      <c r="R17" s="21">
        <f t="shared" ca="1" si="3"/>
        <v>0.91772525792884674</v>
      </c>
      <c r="S17" t="str">
        <f ca="1">IF(ISNUMBER(K17),IF(OR(R17&lt;$Q$9,R17&gt;$Q$10),"zamítáme","nezamítáme"),"")</f>
        <v>nezamítáme</v>
      </c>
      <c r="T17" s="21" t="b">
        <f t="shared" ca="1" si="4"/>
        <v>1</v>
      </c>
      <c r="U17">
        <f t="shared" ca="1" si="5"/>
        <v>0.63060059480767205</v>
      </c>
    </row>
    <row r="18" spans="2:21" x14ac:dyDescent="0.3">
      <c r="B18">
        <v>11</v>
      </c>
      <c r="C18">
        <f t="shared" ca="1" si="0"/>
        <v>0.6459405985505684</v>
      </c>
      <c r="D18">
        <f t="shared" ca="1" si="1"/>
        <v>11.123151363285722</v>
      </c>
      <c r="F18">
        <v>11</v>
      </c>
      <c r="G18">
        <v>8.2667832762419593</v>
      </c>
      <c r="K18">
        <v>6</v>
      </c>
      <c r="L18">
        <f ca="1">IFERROR(AVERAGE(List2!CU8:DX8),"")</f>
        <v>9.4973830129075587</v>
      </c>
      <c r="M18">
        <f ca="1">IFERROR(AVERAGE(List2!EA8:FD8),"")</f>
        <v>10.802573582936231</v>
      </c>
      <c r="N18">
        <f ca="1">IFERROR(_xlfn.VAR.S(List2!CU8:DX8),"")</f>
        <v>7.9385096415429208</v>
      </c>
      <c r="O18">
        <f ca="1">IFERROR(_xlfn.VAR.S(List2!EA8:FD8),"")</f>
        <v>9.0201457140317487</v>
      </c>
      <c r="P18" s="27">
        <f ca="1">IFERROR(_xlfn.F.TEST(List2!CU8:DX8,List2!EA8:FD8),"")</f>
        <v>0.73320114934232195</v>
      </c>
      <c r="Q18" s="28" t="str">
        <f t="shared" ca="1" si="2"/>
        <v>nezamítáme</v>
      </c>
      <c r="R18" s="21">
        <f t="shared" ca="1" si="3"/>
        <v>0.88008662977514507</v>
      </c>
      <c r="S18" t="str">
        <f ca="1">IF(ISNUMBER(K18),IF(OR(R18&lt;$Q$9,R18&gt;$Q$10),"zamítáme","nezamítáme"),"")</f>
        <v>nezamítáme</v>
      </c>
      <c r="T18" s="21" t="b">
        <f t="shared" ca="1" si="4"/>
        <v>1</v>
      </c>
      <c r="U18">
        <f t="shared" ca="1" si="5"/>
        <v>-1.7067787188586734</v>
      </c>
    </row>
    <row r="19" spans="2:21" x14ac:dyDescent="0.3">
      <c r="B19">
        <v>12</v>
      </c>
      <c r="C19">
        <f t="shared" ca="1" si="0"/>
        <v>0.23358100098301404</v>
      </c>
      <c r="D19">
        <f t="shared" ca="1" si="1"/>
        <v>7.8186867922462975</v>
      </c>
      <c r="F19">
        <v>12</v>
      </c>
      <c r="G19">
        <v>9.6060617948335043</v>
      </c>
      <c r="K19">
        <v>7</v>
      </c>
      <c r="L19">
        <f ca="1">IFERROR(AVERAGE(List2!CU9:DX9),"")</f>
        <v>9.981050786761303</v>
      </c>
      <c r="M19">
        <f ca="1">IFERROR(AVERAGE(List2!EA9:FD9),"")</f>
        <v>10.099826207168762</v>
      </c>
      <c r="N19">
        <f ca="1">IFERROR(_xlfn.VAR.S(List2!CU9:DX9),"")</f>
        <v>10.06408609938099</v>
      </c>
      <c r="O19">
        <f ca="1">IFERROR(_xlfn.VAR.S(List2!EA9:FD9),"")</f>
        <v>6.9195860844999739</v>
      </c>
      <c r="P19" s="27">
        <f ca="1">IFERROR(_xlfn.F.TEST(List2!CU9:DX9,List2!EA9:FD9),"")</f>
        <v>0.31868883848854912</v>
      </c>
      <c r="Q19" s="28" t="str">
        <f t="shared" ca="1" si="2"/>
        <v>nezamítáme</v>
      </c>
      <c r="R19" s="21">
        <f t="shared" ca="1" si="3"/>
        <v>1.4544346983304053</v>
      </c>
      <c r="S19" t="str">
        <f ca="1">IF(ISNUMBER(K19),IF(OR(R19&lt;$Q$9,R19&gt;$Q$10),"zamítáme","nezamítáme"),"")</f>
        <v>nezamítáme</v>
      </c>
      <c r="T19" s="21" t="b">
        <f t="shared" ca="1" si="4"/>
        <v>1</v>
      </c>
      <c r="U19">
        <f t="shared" ca="1" si="5"/>
        <v>-0.15520645373279179</v>
      </c>
    </row>
    <row r="20" spans="2:21" x14ac:dyDescent="0.3">
      <c r="B20">
        <v>13</v>
      </c>
      <c r="C20">
        <f t="shared" ca="1" si="0"/>
        <v>0.11749044046608448</v>
      </c>
      <c r="D20">
        <f t="shared" ca="1" si="1"/>
        <v>6.437122694080923</v>
      </c>
      <c r="F20">
        <v>13</v>
      </c>
      <c r="G20">
        <v>10.970860954985376</v>
      </c>
      <c r="K20">
        <v>8</v>
      </c>
      <c r="L20">
        <f ca="1">IFERROR(AVERAGE(List2!CU10:DX10),"")</f>
        <v>9.7259218769282541</v>
      </c>
      <c r="M20">
        <f ca="1">IFERROR(AVERAGE(List2!EA10:FD10),"")</f>
        <v>10.332416353625002</v>
      </c>
      <c r="N20">
        <f ca="1">IFERROR(_xlfn.VAR.S(List2!CU10:DX10),"")</f>
        <v>11.581157656558013</v>
      </c>
      <c r="O20">
        <f ca="1">IFERROR(_xlfn.VAR.S(List2!EA10:FD10),"")</f>
        <v>12.178476515678916</v>
      </c>
      <c r="P20" s="27">
        <f ca="1">IFERROR(_xlfn.F.TEST(List2!CU10:DX10,List2!EA10:FD10),"")</f>
        <v>0.89321054918949372</v>
      </c>
      <c r="Q20" s="28" t="str">
        <f t="shared" ca="1" si="2"/>
        <v>nezamítáme</v>
      </c>
      <c r="R20" s="21">
        <f t="shared" ca="1" si="3"/>
        <v>0.95095290791488585</v>
      </c>
      <c r="S20" t="str">
        <f ca="1">IF(ISNUMBER(K20),IF(OR(R20&lt;$Q$9,R20&gt;$Q$10),"zamítáme","nezamítáme"),"")</f>
        <v>nezamítáme</v>
      </c>
      <c r="T20" s="21" t="b">
        <f t="shared" ca="1" si="4"/>
        <v>1</v>
      </c>
      <c r="U20">
        <f t="shared" ca="1" si="5"/>
        <v>-0.67004809118402275</v>
      </c>
    </row>
    <row r="21" spans="2:21" x14ac:dyDescent="0.3">
      <c r="B21">
        <v>14</v>
      </c>
      <c r="C21">
        <f t="shared" ca="1" si="0"/>
        <v>0.27559002946933175</v>
      </c>
      <c r="D21">
        <f t="shared" ca="1" si="1"/>
        <v>8.2120217000700961</v>
      </c>
      <c r="F21">
        <v>14</v>
      </c>
      <c r="G21">
        <v>11.386636348066215</v>
      </c>
      <c r="K21">
        <v>9</v>
      </c>
      <c r="L21">
        <f ca="1">IFERROR(AVERAGE(List2!CU11:DX11),"")</f>
        <v>11.332505942872395</v>
      </c>
      <c r="M21">
        <f ca="1">IFERROR(AVERAGE(List2!EA11:FD11),"")</f>
        <v>10.06515848919636</v>
      </c>
      <c r="N21">
        <f ca="1">IFERROR(_xlfn.VAR.S(List2!CU11:DX11),"")</f>
        <v>10.293283176377278</v>
      </c>
      <c r="O21">
        <f ca="1">IFERROR(_xlfn.VAR.S(List2!EA11:FD11),"")</f>
        <v>10.053054751052969</v>
      </c>
      <c r="P21" s="27">
        <f ca="1">IFERROR(_xlfn.F.TEST(List2!CU11:DX11,List2!EA11:FD11),"")</f>
        <v>0.94973546836208655</v>
      </c>
      <c r="Q21" s="28" t="str">
        <f t="shared" ca="1" si="2"/>
        <v>nezamítáme</v>
      </c>
      <c r="R21" s="21">
        <f t="shared" ca="1" si="3"/>
        <v>1.0238960625673652</v>
      </c>
      <c r="S21" t="str">
        <f ca="1">IF(ISNUMBER(K21),IF(OR(R21&lt;$Q$9,R21&gt;$Q$10),"zamítáme","nezamítáme"),"")</f>
        <v>nezamítáme</v>
      </c>
      <c r="T21" s="21" t="b">
        <f t="shared" ca="1" si="4"/>
        <v>1</v>
      </c>
      <c r="U21">
        <f t="shared" ca="1" si="5"/>
        <v>1.5130440390228528</v>
      </c>
    </row>
    <row r="22" spans="2:21" x14ac:dyDescent="0.3">
      <c r="B22">
        <v>15</v>
      </c>
      <c r="C22">
        <f t="shared" ca="1" si="0"/>
        <v>0.44901549550510533</v>
      </c>
      <c r="D22">
        <f t="shared" ca="1" si="1"/>
        <v>9.6155527411449206</v>
      </c>
      <c r="F22">
        <v>15</v>
      </c>
      <c r="G22">
        <v>11.031207702393424</v>
      </c>
      <c r="K22">
        <v>10</v>
      </c>
      <c r="L22">
        <f ca="1">IFERROR(AVERAGE(List2!CU12:DX12),"")</f>
        <v>9.914586315230336</v>
      </c>
      <c r="M22">
        <f ca="1">IFERROR(AVERAGE(List2!EA12:FD12),"")</f>
        <v>10.415805363913481</v>
      </c>
      <c r="N22">
        <f ca="1">IFERROR(_xlfn.VAR.S(List2!CU12:DX12),"")</f>
        <v>10.837439191045805</v>
      </c>
      <c r="O22">
        <f ca="1">IFERROR(_xlfn.VAR.S(List2!EA12:FD12),"")</f>
        <v>10.512134582140821</v>
      </c>
      <c r="P22" s="27">
        <f ca="1">IFERROR(_xlfn.F.TEST(List2!CU12:DX12,List2!EA12:FD12),"")</f>
        <v>0.93515995355281889</v>
      </c>
      <c r="Q22" s="28" t="str">
        <f t="shared" ca="1" si="2"/>
        <v>nezamítáme</v>
      </c>
      <c r="R22" s="21">
        <f t="shared" ca="1" si="3"/>
        <v>1.0309456282511495</v>
      </c>
      <c r="S22" t="str">
        <f ca="1">IF(ISNUMBER(K22),IF(OR(R22&lt;$Q$9,R22&gt;$Q$10),"zamítáme","nezamítáme"),"")</f>
        <v>nezamítáme</v>
      </c>
      <c r="T22" s="21" t="b">
        <f t="shared" ca="1" si="4"/>
        <v>1</v>
      </c>
      <c r="U22">
        <f t="shared" ca="1" si="5"/>
        <v>-0.58416019726621704</v>
      </c>
    </row>
    <row r="23" spans="2:21" x14ac:dyDescent="0.3">
      <c r="B23">
        <v>16</v>
      </c>
      <c r="C23">
        <f t="shared" ca="1" si="0"/>
        <v>0.43136154384489711</v>
      </c>
      <c r="D23">
        <f t="shared" ca="1" si="1"/>
        <v>9.4812734978898945</v>
      </c>
      <c r="F23">
        <v>16</v>
      </c>
      <c r="G23">
        <v>9.7435821897314749</v>
      </c>
      <c r="K23">
        <v>11</v>
      </c>
      <c r="L23">
        <f ca="1">IFERROR(AVERAGE(List2!CU13:DX13),"")</f>
        <v>10.618790021870574</v>
      </c>
      <c r="M23">
        <f ca="1">IFERROR(AVERAGE(List2!EA13:FD13),"")</f>
        <v>10.603611412056877</v>
      </c>
      <c r="N23">
        <f ca="1">IFERROR(_xlfn.VAR.S(List2!CU13:DX13),"")</f>
        <v>9.3680910974293319</v>
      </c>
      <c r="O23">
        <f ca="1">IFERROR(_xlfn.VAR.S(List2!EA13:FD13),"")</f>
        <v>9.98996987611687</v>
      </c>
      <c r="P23" s="27">
        <f ca="1">IFERROR(_xlfn.F.TEST(List2!CU13:DX13,List2!EA13:FD13),"")</f>
        <v>0.86378466971844436</v>
      </c>
      <c r="Q23" s="28" t="str">
        <f t="shared" ca="1" si="2"/>
        <v>nezamítáme</v>
      </c>
      <c r="R23" s="21">
        <f t="shared" ca="1" si="3"/>
        <v>0.9377496842934161</v>
      </c>
      <c r="S23" t="str">
        <f ca="1">IF(ISNUMBER(K23),IF(OR(R23&lt;$Q$9,R23&gt;$Q$10),"zamítáme","nezamítáme"),"")</f>
        <v>nezamítáme</v>
      </c>
      <c r="T23" s="21" t="b">
        <f t="shared" ca="1" si="4"/>
        <v>1</v>
      </c>
      <c r="U23">
        <f t="shared" ca="1" si="5"/>
        <v>1.8578047511858466E-2</v>
      </c>
    </row>
    <row r="24" spans="2:21" x14ac:dyDescent="0.3">
      <c r="B24">
        <v>17</v>
      </c>
      <c r="C24">
        <f t="shared" ca="1" si="0"/>
        <v>0.44931842176801851</v>
      </c>
      <c r="D24">
        <f t="shared" ca="1" si="1"/>
        <v>9.617849380952439</v>
      </c>
      <c r="F24">
        <v>17</v>
      </c>
      <c r="G24">
        <v>8.7260822720533735</v>
      </c>
      <c r="K24">
        <v>12</v>
      </c>
      <c r="L24">
        <f ca="1">IFERROR(AVERAGE(List2!CU14:DX14),"")</f>
        <v>9.7133567614941914</v>
      </c>
      <c r="M24">
        <f ca="1">IFERROR(AVERAGE(List2!EA14:FD14),"")</f>
        <v>10.239669812032268</v>
      </c>
      <c r="N24">
        <f ca="1">IFERROR(_xlfn.VAR.S(List2!CU14:DX14),"")</f>
        <v>12.518306932171432</v>
      </c>
      <c r="O24">
        <f ca="1">IFERROR(_xlfn.VAR.S(List2!EA14:FD14),"")</f>
        <v>6.894398113596802</v>
      </c>
      <c r="P24" s="27">
        <f ca="1">IFERROR(_xlfn.F.TEST(List2!CU14:DX14,List2!EA14:FD14),"")</f>
        <v>0.11391800397017972</v>
      </c>
      <c r="Q24" s="28" t="str">
        <f t="shared" ca="1" si="2"/>
        <v>nezamítáme</v>
      </c>
      <c r="R24" s="21">
        <f t="shared" ca="1" si="3"/>
        <v>1.8157215069265331</v>
      </c>
      <c r="S24" t="str">
        <f ca="1">IF(ISNUMBER(K24),IF(OR(R24&lt;$Q$9,R24&gt;$Q$10),"zamítáme","nezamítáme"),"")</f>
        <v>nezamítáme</v>
      </c>
      <c r="T24" s="21" t="b">
        <f t="shared" ca="1" si="4"/>
        <v>1</v>
      </c>
      <c r="U24">
        <f t="shared" ca="1" si="5"/>
        <v>-0.64328009011100273</v>
      </c>
    </row>
    <row r="25" spans="2:21" x14ac:dyDescent="0.3">
      <c r="B25">
        <v>18</v>
      </c>
      <c r="C25">
        <f t="shared" ca="1" si="0"/>
        <v>0.603434873289317</v>
      </c>
      <c r="D25">
        <f t="shared" ca="1" si="1"/>
        <v>10.786743983897027</v>
      </c>
      <c r="F25">
        <v>18</v>
      </c>
      <c r="G25">
        <v>12.368205592700669</v>
      </c>
      <c r="K25">
        <v>13</v>
      </c>
      <c r="L25">
        <f ca="1">IFERROR(AVERAGE(List2!CU15:DX15),"")</f>
        <v>9.6435946440681644</v>
      </c>
      <c r="M25">
        <f ca="1">IFERROR(AVERAGE(List2!EA15:FD15),"")</f>
        <v>10.075431701571373</v>
      </c>
      <c r="N25">
        <f ca="1">IFERROR(_xlfn.VAR.S(List2!CU15:DX15),"")</f>
        <v>9.4003056574712645</v>
      </c>
      <c r="O25">
        <f ca="1">IFERROR(_xlfn.VAR.S(List2!EA15:FD15),"")</f>
        <v>11.144753051397323</v>
      </c>
      <c r="P25" s="27">
        <f ca="1">IFERROR(_xlfn.F.TEST(List2!CU15:DX15,List2!EA15:FD15),"")</f>
        <v>0.64972507856328676</v>
      </c>
      <c r="Q25" s="28" t="str">
        <f t="shared" ca="1" si="2"/>
        <v>nezamítáme</v>
      </c>
      <c r="R25" s="21">
        <f t="shared" ca="1" si="3"/>
        <v>0.84347366102406895</v>
      </c>
      <c r="S25" t="str">
        <f ca="1">IF(ISNUMBER(K25),IF(OR(R25&lt;$Q$9,R25&gt;$Q$10),"zamítáme","nezamítáme"),"")</f>
        <v>nezamítáme</v>
      </c>
      <c r="T25" s="21" t="b">
        <f t="shared" ca="1" si="4"/>
        <v>1</v>
      </c>
      <c r="U25">
        <f t="shared" ca="1" si="5"/>
        <v>-0.51305652302061844</v>
      </c>
    </row>
    <row r="26" spans="2:21" x14ac:dyDescent="0.3">
      <c r="B26">
        <v>19</v>
      </c>
      <c r="C26">
        <f t="shared" ca="1" si="0"/>
        <v>2.7929356658837223E-2</v>
      </c>
      <c r="D26">
        <f t="shared" ca="1" si="1"/>
        <v>4.2635910857855688</v>
      </c>
      <c r="F26">
        <v>19</v>
      </c>
      <c r="G26">
        <v>6.2481892039673621</v>
      </c>
      <c r="K26">
        <v>14</v>
      </c>
      <c r="L26">
        <f ca="1">IFERROR(AVERAGE(List2!CU16:DX16),"")</f>
        <v>10.219348375635393</v>
      </c>
      <c r="M26">
        <f ca="1">IFERROR(AVERAGE(List2!EA16:FD16),"")</f>
        <v>10.232719943054864</v>
      </c>
      <c r="N26">
        <f ca="1">IFERROR(_xlfn.VAR.S(List2!CU16:DX16),"")</f>
        <v>8.8972850166926261</v>
      </c>
      <c r="O26">
        <f ca="1">IFERROR(_xlfn.VAR.S(List2!EA16:FD16),"")</f>
        <v>6.9873134413348827</v>
      </c>
      <c r="P26" s="27">
        <f ca="1">IFERROR(_xlfn.F.TEST(List2!CU16:DX16,List2!EA16:FD16),"")</f>
        <v>0.51937875613665396</v>
      </c>
      <c r="Q26" s="28" t="str">
        <f t="shared" ca="1" si="2"/>
        <v>nezamítáme</v>
      </c>
      <c r="R26" s="21">
        <f t="shared" ca="1" si="3"/>
        <v>1.2733484895723892</v>
      </c>
      <c r="S26" t="str">
        <f ca="1">IF(ISNUMBER(K26),IF(OR(R26&lt;$Q$9,R26&gt;$Q$10),"zamítáme","nezamítáme"),"")</f>
        <v>nezamítáme</v>
      </c>
      <c r="T26" s="21" t="b">
        <f t="shared" ca="1" si="4"/>
        <v>1</v>
      </c>
      <c r="U26">
        <f t="shared" ca="1" si="5"/>
        <v>-1.8067297544968303E-2</v>
      </c>
    </row>
    <row r="27" spans="2:21" x14ac:dyDescent="0.3">
      <c r="B27">
        <v>20</v>
      </c>
      <c r="C27">
        <f t="shared" ca="1" si="0"/>
        <v>0.82123128232359066</v>
      </c>
      <c r="D27">
        <f t="shared" ca="1" si="1"/>
        <v>12.76020279464057</v>
      </c>
      <c r="F27">
        <v>20</v>
      </c>
      <c r="G27">
        <v>14.284694293903256</v>
      </c>
      <c r="K27">
        <v>15</v>
      </c>
      <c r="L27">
        <f ca="1">IFERROR(AVERAGE(List2!CU17:DX17),"")</f>
        <v>9.6495561207539602</v>
      </c>
      <c r="M27">
        <f ca="1">IFERROR(AVERAGE(List2!EA17:FD17),"")</f>
        <v>10.347055859857052</v>
      </c>
      <c r="N27">
        <f ca="1">IFERROR(_xlfn.VAR.S(List2!CU17:DX17),"")</f>
        <v>11.046118370980633</v>
      </c>
      <c r="O27">
        <f ca="1">IFERROR(_xlfn.VAR.S(List2!EA17:FD17),"")</f>
        <v>12.013501096908794</v>
      </c>
      <c r="P27" s="27">
        <f ca="1">IFERROR(_xlfn.F.TEST(List2!CU17:DX17,List2!EA17:FD17),"")</f>
        <v>0.82269878906265625</v>
      </c>
      <c r="Q27" s="28" t="str">
        <f t="shared" ca="1" si="2"/>
        <v>nezamítáme</v>
      </c>
      <c r="R27" s="21">
        <f t="shared" ca="1" si="3"/>
        <v>0.91947537040829175</v>
      </c>
      <c r="S27" t="str">
        <f ca="1">IF(ISNUMBER(K27),IF(OR(R27&lt;$Q$9,R27&gt;$Q$10),"zamítáme","nezamítáme"),"")</f>
        <v>nezamítáme</v>
      </c>
      <c r="T27" s="21" t="b">
        <f t="shared" ca="1" si="4"/>
        <v>1</v>
      </c>
      <c r="U27">
        <f t="shared" ca="1" si="5"/>
        <v>-0.78219850277850167</v>
      </c>
    </row>
    <row r="28" spans="2:21" x14ac:dyDescent="0.3">
      <c r="B28">
        <v>21</v>
      </c>
      <c r="C28">
        <f t="shared" ca="1" si="0"/>
        <v>0.85916773076092934</v>
      </c>
      <c r="D28">
        <f t="shared" ca="1" si="1"/>
        <v>13.229762852897831</v>
      </c>
      <c r="F28">
        <v>21</v>
      </c>
      <c r="G28">
        <v>4.6961227393386631</v>
      </c>
      <c r="K28">
        <v>16</v>
      </c>
      <c r="L28">
        <f ca="1">IFERROR(AVERAGE(List2!CU18:DX18),"")</f>
        <v>10.643779380475587</v>
      </c>
      <c r="M28">
        <f ca="1">IFERROR(AVERAGE(List2!EA18:FD18),"")</f>
        <v>9.4379245062739088</v>
      </c>
      <c r="N28">
        <f ca="1">IFERROR(_xlfn.VAR.S(List2!CU18:DX18),"")</f>
        <v>11.515796617462566</v>
      </c>
      <c r="O28">
        <f ca="1">IFERROR(_xlfn.VAR.S(List2!EA18:FD18),"")</f>
        <v>12.366397959836988</v>
      </c>
      <c r="P28" s="27">
        <f ca="1">IFERROR(_xlfn.F.TEST(List2!CU18:DX18,List2!EA18:FD18),"")</f>
        <v>0.84914028090157112</v>
      </c>
      <c r="Q28" s="28" t="str">
        <f t="shared" ca="1" si="2"/>
        <v>nezamítáme</v>
      </c>
      <c r="R28" s="21">
        <f t="shared" ca="1" si="3"/>
        <v>0.9312167257485191</v>
      </c>
      <c r="S28" t="str">
        <f ca="1">IF(ISNUMBER(K28),IF(OR(R28&lt;$Q$9,R28&gt;$Q$10),"zamítáme","nezamítáme"),"")</f>
        <v>nezamítáme</v>
      </c>
      <c r="T28" s="21" t="b">
        <f t="shared" ca="1" si="4"/>
        <v>1</v>
      </c>
      <c r="U28">
        <f t="shared" ca="1" si="5"/>
        <v>1.3287917588020217</v>
      </c>
    </row>
    <row r="29" spans="2:21" x14ac:dyDescent="0.3">
      <c r="B29">
        <v>22</v>
      </c>
      <c r="C29">
        <f t="shared" ca="1" si="0"/>
        <v>0.68631381071705833</v>
      </c>
      <c r="D29">
        <f t="shared" ca="1" si="1"/>
        <v>11.456285674891847</v>
      </c>
      <c r="F29">
        <v>22</v>
      </c>
      <c r="G29">
        <v>3.4841010816757496</v>
      </c>
      <c r="K29">
        <v>17</v>
      </c>
      <c r="L29">
        <f ca="1">IFERROR(AVERAGE(List2!CU19:DX19),"")</f>
        <v>10.253615087182531</v>
      </c>
      <c r="M29">
        <f ca="1">IFERROR(AVERAGE(List2!EA19:FD19),"")</f>
        <v>10.211519466164161</v>
      </c>
      <c r="N29">
        <f ca="1">IFERROR(_xlfn.VAR.S(List2!CU19:DX19),"")</f>
        <v>4.7781817343572177</v>
      </c>
      <c r="O29">
        <f ca="1">IFERROR(_xlfn.VAR.S(List2!EA19:FD19),"")</f>
        <v>7.4754412685707585</v>
      </c>
      <c r="P29" s="27">
        <f ca="1">IFERROR(_xlfn.F.TEST(List2!CU19:DX19,List2!EA19:FD19),"")</f>
        <v>0.23409711367175257</v>
      </c>
      <c r="Q29" s="28" t="str">
        <f t="shared" ca="1" si="2"/>
        <v>nezamítáme</v>
      </c>
      <c r="R29" s="21">
        <f t="shared" ca="1" si="3"/>
        <v>0.63918390402534264</v>
      </c>
      <c r="S29" t="str">
        <f ca="1">IF(ISNUMBER(K29),IF(OR(R29&lt;$Q$9,R29&gt;$Q$10),"zamítáme","nezamítáme"),"")</f>
        <v>nezamítáme</v>
      </c>
      <c r="T29" s="21" t="b">
        <f t="shared" ca="1" si="4"/>
        <v>1</v>
      </c>
      <c r="U29">
        <f t="shared" ca="1" si="5"/>
        <v>6.4759526175123303E-2</v>
      </c>
    </row>
    <row r="30" spans="2:21" x14ac:dyDescent="0.3">
      <c r="B30">
        <v>23</v>
      </c>
      <c r="C30">
        <f t="shared" ca="1" si="0"/>
        <v>0.15634511534133677</v>
      </c>
      <c r="D30">
        <f t="shared" ca="1" si="1"/>
        <v>6.9712204114424017</v>
      </c>
      <c r="F30">
        <v>23</v>
      </c>
      <c r="G30">
        <v>10.086586837178828</v>
      </c>
      <c r="K30">
        <v>18</v>
      </c>
      <c r="L30">
        <f ca="1">IFERROR(AVERAGE(List2!CU20:DX20),"")</f>
        <v>10.037814541401433</v>
      </c>
      <c r="M30">
        <f ca="1">IFERROR(AVERAGE(List2!EA20:FD20),"")</f>
        <v>9.954285729230655</v>
      </c>
      <c r="N30">
        <f ca="1">IFERROR(_xlfn.VAR.S(List2!CU20:DX20),"")</f>
        <v>8.8575728244451248</v>
      </c>
      <c r="O30">
        <f ca="1">IFERROR(_xlfn.VAR.S(List2!EA20:FD20),"")</f>
        <v>7.5920226789567256</v>
      </c>
      <c r="P30" s="27">
        <f ca="1">IFERROR(_xlfn.F.TEST(List2!CU20:DX20,List2!EA20:FD20),"")</f>
        <v>0.68080578909272715</v>
      </c>
      <c r="Q30" s="28" t="str">
        <f t="shared" ca="1" si="2"/>
        <v>nezamítáme</v>
      </c>
      <c r="R30" s="21">
        <f t="shared" ca="1" si="3"/>
        <v>1.1666947266893977</v>
      </c>
      <c r="S30" t="str">
        <f ca="1">IF(ISNUMBER(K30),IF(OR(R30&lt;$Q$9,R30&gt;$Q$10),"zamítáme","nezamítáme"),"")</f>
        <v>nezamítáme</v>
      </c>
      <c r="T30" s="21" t="b">
        <f t="shared" ca="1" si="4"/>
        <v>1</v>
      </c>
      <c r="U30">
        <f t="shared" ca="1" si="5"/>
        <v>0.11090667695633835</v>
      </c>
    </row>
    <row r="31" spans="2:21" x14ac:dyDescent="0.3">
      <c r="B31">
        <v>24</v>
      </c>
      <c r="C31">
        <f t="shared" ca="1" si="0"/>
        <v>0.29561930095447186</v>
      </c>
      <c r="D31">
        <f t="shared" ca="1" si="1"/>
        <v>8.3888739959630403</v>
      </c>
      <c r="F31">
        <v>24</v>
      </c>
      <c r="G31">
        <v>11.407440749559841</v>
      </c>
      <c r="K31">
        <v>19</v>
      </c>
      <c r="L31">
        <f ca="1">IFERROR(AVERAGE(List2!CU21:DX21),"")</f>
        <v>10.35246058495939</v>
      </c>
      <c r="M31">
        <f ca="1">IFERROR(AVERAGE(List2!EA21:FD21),"")</f>
        <v>10.585933091373537</v>
      </c>
      <c r="N31">
        <f ca="1">IFERROR(_xlfn.VAR.S(List2!CU21:DX21),"")</f>
        <v>11.166939039037924</v>
      </c>
      <c r="O31">
        <f ca="1">IFERROR(_xlfn.VAR.S(List2!EA21:FD21),"")</f>
        <v>12.594291183335937</v>
      </c>
      <c r="P31" s="27">
        <f ca="1">IFERROR(_xlfn.F.TEST(List2!CU21:DX21,List2!EA21:FD21),"")</f>
        <v>0.74820673766666368</v>
      </c>
      <c r="Q31" s="28" t="str">
        <f t="shared" ca="1" si="2"/>
        <v>nezamítáme</v>
      </c>
      <c r="R31" s="21">
        <f t="shared" ca="1" si="3"/>
        <v>0.88666673467208657</v>
      </c>
      <c r="S31" t="str">
        <f ca="1">IF(ISNUMBER(K31),IF(OR(R31&lt;$Q$9,R31&gt;$Q$10),"zamítáme","nezamítáme"),"")</f>
        <v>nezamítáme</v>
      </c>
      <c r="T31" s="21" t="b">
        <f t="shared" ca="1" si="4"/>
        <v>1</v>
      </c>
      <c r="U31">
        <f t="shared" ca="1" si="5"/>
        <v>-0.25792906481099931</v>
      </c>
    </row>
    <row r="32" spans="2:21" x14ac:dyDescent="0.3">
      <c r="B32">
        <v>25</v>
      </c>
      <c r="C32">
        <f t="shared" ca="1" si="0"/>
        <v>3.7685164340867661E-2</v>
      </c>
      <c r="D32">
        <f t="shared" ca="1" si="1"/>
        <v>4.6653874965614595</v>
      </c>
      <c r="F32">
        <v>25</v>
      </c>
      <c r="G32">
        <v>9.6464636970006534</v>
      </c>
      <c r="K32">
        <v>20</v>
      </c>
      <c r="L32">
        <f ca="1">IFERROR(AVERAGE(List2!CU22:DX22),"")</f>
        <v>10.115434806700943</v>
      </c>
      <c r="M32">
        <f ca="1">IFERROR(AVERAGE(List2!EA22:FD22),"")</f>
        <v>9.7769225798393915</v>
      </c>
      <c r="N32">
        <f ca="1">IFERROR(_xlfn.VAR.S(List2!CU22:DX22),"")</f>
        <v>13.685147961394406</v>
      </c>
      <c r="O32">
        <f ca="1">IFERROR(_xlfn.VAR.S(List2!EA22:FD22),"")</f>
        <v>12.167954449465862</v>
      </c>
      <c r="P32" s="27">
        <f ca="1">IFERROR(_xlfn.F.TEST(List2!CU22:DX22,List2!EA22:FD22),"")</f>
        <v>0.75383383709073604</v>
      </c>
      <c r="Q32" s="28" t="str">
        <f t="shared" ca="1" si="2"/>
        <v>nezamítáme</v>
      </c>
      <c r="R32" s="21">
        <f t="shared" ca="1" si="3"/>
        <v>1.1246876390135685</v>
      </c>
      <c r="S32" t="str">
        <f ca="1">IF(ISNUMBER(K32),IF(OR(R32&lt;$Q$9,R32&gt;$Q$10),"zamítáme","nezamítáme"),"")</f>
        <v>nezamítáme</v>
      </c>
      <c r="T32" s="21" t="b">
        <f t="shared" ca="1" si="4"/>
        <v>1</v>
      </c>
      <c r="U32">
        <f t="shared" ca="1" si="5"/>
        <v>0.35852300300983403</v>
      </c>
    </row>
    <row r="33" spans="2:21" x14ac:dyDescent="0.3">
      <c r="B33">
        <v>26</v>
      </c>
      <c r="C33">
        <f t="shared" ca="1" si="0"/>
        <v>0.33120223077102862</v>
      </c>
      <c r="D33">
        <f t="shared" ca="1" si="1"/>
        <v>8.6902124031966874</v>
      </c>
      <c r="F33">
        <v>26</v>
      </c>
      <c r="G33">
        <v>7.5720623768860875</v>
      </c>
      <c r="K33">
        <v>21</v>
      </c>
      <c r="L33">
        <f ca="1">IFERROR(AVERAGE(List2!CU23:DX23),"")</f>
        <v>9.5045824216257628</v>
      </c>
      <c r="M33">
        <f ca="1">IFERROR(AVERAGE(List2!EA23:FD23),"")</f>
        <v>9.9032478279613638</v>
      </c>
      <c r="N33">
        <f ca="1">IFERROR(_xlfn.VAR.S(List2!CU23:DX23),"")</f>
        <v>7.6559268497102773</v>
      </c>
      <c r="O33">
        <f ca="1">IFERROR(_xlfn.VAR.S(List2!EA23:FD23),"")</f>
        <v>10.237665047660844</v>
      </c>
      <c r="P33" s="27">
        <f ca="1">IFERROR(_xlfn.F.TEST(List2!CU23:DX23,List2!EA23:FD23),"")</f>
        <v>0.43870280889818974</v>
      </c>
      <c r="Q33" s="28" t="str">
        <f t="shared" ca="1" si="2"/>
        <v>nezamítáme</v>
      </c>
      <c r="R33" s="21">
        <f t="shared" ca="1" si="3"/>
        <v>0.74781962625936316</v>
      </c>
      <c r="S33" t="str">
        <f ca="1">IF(ISNUMBER(K33),IF(OR(R33&lt;$Q$9,R33&gt;$Q$10),"zamítáme","nezamítáme"),"")</f>
        <v>nezamítáme</v>
      </c>
      <c r="T33" s="21" t="b">
        <f t="shared" ca="1" si="4"/>
        <v>1</v>
      </c>
      <c r="U33">
        <f t="shared" ca="1" si="5"/>
        <v>-0.50752657413346269</v>
      </c>
    </row>
    <row r="34" spans="2:21" x14ac:dyDescent="0.3">
      <c r="B34">
        <v>27</v>
      </c>
      <c r="C34">
        <f t="shared" ca="1" si="0"/>
        <v>0.33937919214808931</v>
      </c>
      <c r="D34">
        <f t="shared" ca="1" si="1"/>
        <v>8.7575259419615836</v>
      </c>
      <c r="F34">
        <v>27</v>
      </c>
      <c r="G34">
        <v>10.03874537506562</v>
      </c>
      <c r="K34">
        <v>22</v>
      </c>
      <c r="L34">
        <f ca="1">IFERROR(AVERAGE(List2!CU24:DX24),"")</f>
        <v>10.337116071113677</v>
      </c>
      <c r="M34">
        <f ca="1">IFERROR(AVERAGE(List2!EA24:FD24),"")</f>
        <v>10.167396991947472</v>
      </c>
      <c r="N34">
        <f ca="1">IFERROR(_xlfn.VAR.S(List2!CU24:DX24),"")</f>
        <v>9.0191989363878395</v>
      </c>
      <c r="O34">
        <f ca="1">IFERROR(_xlfn.VAR.S(List2!EA24:FD24),"")</f>
        <v>9.3463365565487564</v>
      </c>
      <c r="P34" s="27">
        <f ca="1">IFERROR(_xlfn.F.TEST(List2!CU24:DX24,List2!EA24:FD24),"")</f>
        <v>0.92422900530563912</v>
      </c>
      <c r="Q34" s="28" t="str">
        <f t="shared" ca="1" si="2"/>
        <v>nezamítáme</v>
      </c>
      <c r="R34" s="21">
        <f t="shared" ca="1" si="3"/>
        <v>0.9649983051453781</v>
      </c>
      <c r="S34" t="str">
        <f ca="1">IF(ISNUMBER(K34),IF(OR(R34&lt;$Q$9,R34&gt;$Q$10),"zamítáme","nezamítáme"),"")</f>
        <v>nezamítáme</v>
      </c>
      <c r="T34" s="21" t="b">
        <f t="shared" ca="1" si="4"/>
        <v>1</v>
      </c>
      <c r="U34">
        <f t="shared" ca="1" si="5"/>
        <v>0.21326906641338331</v>
      </c>
    </row>
    <row r="35" spans="2:21" x14ac:dyDescent="0.3">
      <c r="B35">
        <v>28</v>
      </c>
      <c r="C35">
        <f t="shared" ca="1" si="0"/>
        <v>0.77870555103885208</v>
      </c>
      <c r="D35">
        <f t="shared" ca="1" si="1"/>
        <v>12.303486420260636</v>
      </c>
      <c r="F35">
        <v>28</v>
      </c>
      <c r="G35">
        <v>15.978736240684285</v>
      </c>
      <c r="K35">
        <v>23</v>
      </c>
      <c r="L35">
        <f ca="1">IFERROR(AVERAGE(List2!CU25:DX25),"")</f>
        <v>9.8851568196248518</v>
      </c>
      <c r="M35">
        <f ca="1">IFERROR(AVERAGE(List2!EA25:FD25),"")</f>
        <v>10.012766204937709</v>
      </c>
      <c r="N35">
        <f ca="1">IFERROR(_xlfn.VAR.S(List2!CU25:DX25),"")</f>
        <v>5.2732315576704112</v>
      </c>
      <c r="O35">
        <f ca="1">IFERROR(_xlfn.VAR.S(List2!EA25:FD25),"")</f>
        <v>7.1925054222561533</v>
      </c>
      <c r="P35" s="27">
        <f ca="1">IFERROR(_xlfn.F.TEST(List2!CU25:DX25,List2!EA25:FD25),"")</f>
        <v>0.40826250373129946</v>
      </c>
      <c r="Q35" s="28" t="str">
        <f t="shared" ca="1" si="2"/>
        <v>nezamítáme</v>
      </c>
      <c r="R35" s="21">
        <f t="shared" ca="1" si="3"/>
        <v>0.73315642437378903</v>
      </c>
      <c r="S35" t="str">
        <f ca="1">IF(ISNUMBER(K35),IF(OR(R35&lt;$Q$9,R35&gt;$Q$10),"zamítáme","nezamítáme"),"")</f>
        <v>nezamítáme</v>
      </c>
      <c r="T35" s="21" t="b">
        <f t="shared" ca="1" si="4"/>
        <v>1</v>
      </c>
      <c r="U35">
        <f t="shared" ca="1" si="5"/>
        <v>-0.1946357603486317</v>
      </c>
    </row>
    <row r="36" spans="2:21" x14ac:dyDescent="0.3">
      <c r="B36">
        <v>29</v>
      </c>
      <c r="C36">
        <f t="shared" ca="1" si="0"/>
        <v>0.90611624062574536</v>
      </c>
      <c r="D36">
        <f t="shared" ca="1" si="1"/>
        <v>13.951636482526887</v>
      </c>
      <c r="F36">
        <v>29</v>
      </c>
      <c r="G36">
        <v>10.104682751710309</v>
      </c>
      <c r="K36">
        <v>24</v>
      </c>
      <c r="L36">
        <f ca="1">IFERROR(AVERAGE(List2!CU26:DX26),"")</f>
        <v>10.138043127400522</v>
      </c>
      <c r="M36">
        <f ca="1">IFERROR(AVERAGE(List2!EA26:FD26),"")</f>
        <v>10.331947052316258</v>
      </c>
      <c r="N36">
        <f ca="1">IFERROR(_xlfn.VAR.S(List2!CU26:DX26),"")</f>
        <v>10.755345579735824</v>
      </c>
      <c r="O36">
        <f ca="1">IFERROR(_xlfn.VAR.S(List2!EA26:FD26),"")</f>
        <v>11.339072360345748</v>
      </c>
      <c r="P36" s="27">
        <f ca="1">IFERROR(_xlfn.F.TEST(List2!CU26:DX26,List2!EA26:FD26),"")</f>
        <v>0.88780842358068202</v>
      </c>
      <c r="Q36" s="28" t="str">
        <f t="shared" ca="1" si="2"/>
        <v>nezamítáme</v>
      </c>
      <c r="R36" s="21">
        <f t="shared" ca="1" si="3"/>
        <v>0.94852076412782282</v>
      </c>
      <c r="S36" t="str">
        <f ca="1">IF(ISNUMBER(K36),IF(OR(R36&lt;$Q$9,R36&gt;$Q$10),"zamítáme","nezamítáme"),"")</f>
        <v>nezamítáme</v>
      </c>
      <c r="T36" s="21" t="b">
        <f t="shared" ca="1" si="4"/>
        <v>1</v>
      </c>
      <c r="U36">
        <f t="shared" ca="1" si="5"/>
        <v>-0.22214897639115941</v>
      </c>
    </row>
    <row r="37" spans="2:21" x14ac:dyDescent="0.3">
      <c r="B37">
        <v>30</v>
      </c>
      <c r="C37">
        <f t="shared" ca="1" si="0"/>
        <v>0.49397818290430406</v>
      </c>
      <c r="D37">
        <f t="shared" ca="1" si="1"/>
        <v>9.9547149092922691</v>
      </c>
      <c r="F37">
        <v>30</v>
      </c>
      <c r="G37">
        <v>4.8869942581888424</v>
      </c>
      <c r="K37">
        <v>25</v>
      </c>
      <c r="L37">
        <f ca="1">IFERROR(AVERAGE(List2!CU27:DX27),"")</f>
        <v>8.9776869412384031</v>
      </c>
      <c r="M37">
        <f ca="1">IFERROR(AVERAGE(List2!EA27:FD27),"")</f>
        <v>9.7372235157066918</v>
      </c>
      <c r="N37">
        <f ca="1">IFERROR(_xlfn.VAR.S(List2!CU27:DX27),"")</f>
        <v>13.3781093068733</v>
      </c>
      <c r="O37">
        <f ca="1">IFERROR(_xlfn.VAR.S(List2!EA27:FD27),"")</f>
        <v>13.448179375505553</v>
      </c>
      <c r="P37" s="27">
        <f ca="1">IFERROR(_xlfn.F.TEST(List2!CU27:DX27,List2!EA27:FD27),"")</f>
        <v>0.98887360434994875</v>
      </c>
      <c r="Q37" s="28" t="str">
        <f t="shared" ca="1" si="2"/>
        <v>nezamítáme</v>
      </c>
      <c r="R37" s="21">
        <f t="shared" ca="1" si="3"/>
        <v>0.99478962418066208</v>
      </c>
      <c r="S37" t="str">
        <f ca="1">IF(ISNUMBER(K37),IF(OR(R37&lt;$Q$9,R37&gt;$Q$10),"zamítáme","nezamítáme"),"")</f>
        <v>nezamítáme</v>
      </c>
      <c r="T37" s="21" t="b">
        <f t="shared" ca="1" si="4"/>
        <v>1</v>
      </c>
      <c r="U37">
        <f t="shared" ca="1" si="5"/>
        <v>-0.7897095566058735</v>
      </c>
    </row>
    <row r="38" spans="2:21" x14ac:dyDescent="0.3">
      <c r="B38">
        <v>31</v>
      </c>
      <c r="C38">
        <f t="shared" ca="1" si="0"/>
        <v>0.85776300217974621</v>
      </c>
      <c r="D38">
        <f t="shared" ca="1" si="1"/>
        <v>13.210968663151352</v>
      </c>
      <c r="F38">
        <v>31</v>
      </c>
      <c r="G38">
        <v>13.960991354574993</v>
      </c>
      <c r="K38">
        <v>26</v>
      </c>
      <c r="L38">
        <f ca="1">IFERROR(AVERAGE(List2!CU28:DX28),"")</f>
        <v>10.466891149763915</v>
      </c>
      <c r="M38">
        <f ca="1">IFERROR(AVERAGE(List2!EA28:FD28),"")</f>
        <v>9.9083844056337753</v>
      </c>
      <c r="N38">
        <f ca="1">IFERROR(_xlfn.VAR.S(List2!CU28:DX28),"")</f>
        <v>9.2561314384892253</v>
      </c>
      <c r="O38">
        <f ca="1">IFERROR(_xlfn.VAR.S(List2!EA28:FD28),"")</f>
        <v>12.268880024473878</v>
      </c>
      <c r="P38" s="27">
        <f ca="1">IFERROR(_xlfn.F.TEST(List2!CU28:DX28,List2!EA28:FD28),"")</f>
        <v>0.45266700776028929</v>
      </c>
      <c r="Q38" s="28" t="str">
        <f t="shared" ca="1" si="2"/>
        <v>nezamítáme</v>
      </c>
      <c r="R38" s="21">
        <f t="shared" ca="1" si="3"/>
        <v>0.7544398037983221</v>
      </c>
      <c r="S38" t="str">
        <f ca="1">IF(ISNUMBER(K38),IF(OR(R38&lt;$Q$9,R38&gt;$Q$10),"zamítáme","nezamítáme"),"")</f>
        <v>nezamítáme</v>
      </c>
      <c r="T38" s="21" t="b">
        <f t="shared" ca="1" si="4"/>
        <v>1</v>
      </c>
      <c r="U38">
        <f t="shared" ca="1" si="5"/>
        <v>0.64826970257301253</v>
      </c>
    </row>
    <row r="39" spans="2:21" x14ac:dyDescent="0.3">
      <c r="B39">
        <v>32</v>
      </c>
      <c r="C39">
        <f t="shared" ca="1" si="0"/>
        <v>5.2661655164382037E-2</v>
      </c>
      <c r="D39">
        <f t="shared" ca="1" si="1"/>
        <v>5.1412709084021344</v>
      </c>
      <c r="F39">
        <v>32</v>
      </c>
      <c r="G39">
        <v>11.645118040311273</v>
      </c>
      <c r="K39">
        <v>27</v>
      </c>
      <c r="L39">
        <f ca="1">IFERROR(AVERAGE(List2!CU29:DX29),"")</f>
        <v>10.534732369648468</v>
      </c>
      <c r="M39">
        <f ca="1">IFERROR(AVERAGE(List2!EA29:FD29),"")</f>
        <v>9.8594886359281144</v>
      </c>
      <c r="N39">
        <f ca="1">IFERROR(_xlfn.VAR.S(List2!CU29:DX29),"")</f>
        <v>7.3504771262460364</v>
      </c>
      <c r="O39">
        <f ca="1">IFERROR(_xlfn.VAR.S(List2!EA29:FD29),"")</f>
        <v>10.366892633065664</v>
      </c>
      <c r="P39" s="27">
        <f ca="1">IFERROR(_xlfn.F.TEST(List2!CU29:DX29,List2!EA29:FD29),"")</f>
        <v>0.35983574715130051</v>
      </c>
      <c r="Q39" s="28" t="str">
        <f t="shared" ca="1" si="2"/>
        <v>nezamítáme</v>
      </c>
      <c r="R39" s="21">
        <f t="shared" ca="1" si="3"/>
        <v>0.70903378537956141</v>
      </c>
      <c r="S39" t="str">
        <f ca="1">IF(ISNUMBER(K39),IF(OR(R39&lt;$Q$9,R39&gt;$Q$10),"zamítáme","nezamítáme"),"")</f>
        <v>nezamítáme</v>
      </c>
      <c r="T39" s="21" t="b">
        <f t="shared" ca="1" si="4"/>
        <v>1</v>
      </c>
      <c r="U39">
        <f t="shared" ca="1" si="5"/>
        <v>0.86389296439399299</v>
      </c>
    </row>
    <row r="40" spans="2:21" x14ac:dyDescent="0.3">
      <c r="B40">
        <v>33</v>
      </c>
      <c r="C40">
        <f t="shared" ca="1" si="0"/>
        <v>0.34747868378792035</v>
      </c>
      <c r="D40">
        <f t="shared" ca="1" si="1"/>
        <v>8.8235905318012087</v>
      </c>
      <c r="F40">
        <v>33</v>
      </c>
      <c r="G40">
        <v>5.3063581207952737</v>
      </c>
      <c r="K40">
        <v>28</v>
      </c>
      <c r="L40">
        <f ca="1">IFERROR(AVERAGE(List2!CU30:DX30),"")</f>
        <v>11.03921572299269</v>
      </c>
      <c r="M40">
        <f ca="1">IFERROR(AVERAGE(List2!EA30:FD30),"")</f>
        <v>10.179530098044518</v>
      </c>
      <c r="N40">
        <f ca="1">IFERROR(_xlfn.VAR.S(List2!CU30:DX30),"")</f>
        <v>12.650408935321876</v>
      </c>
      <c r="O40">
        <f ca="1">IFERROR(_xlfn.VAR.S(List2!EA30:FD30),"")</f>
        <v>10.796412453390687</v>
      </c>
      <c r="P40" s="27">
        <f ca="1">IFERROR(_xlfn.F.TEST(List2!CU30:DX30,List2!EA30:FD30),"")</f>
        <v>0.67242102067252929</v>
      </c>
      <c r="Q40" s="28" t="str">
        <f t="shared" ca="1" si="2"/>
        <v>nezamítáme</v>
      </c>
      <c r="R40" s="21">
        <f t="shared" ca="1" si="3"/>
        <v>1.1717233840347521</v>
      </c>
      <c r="S40" t="str">
        <f ca="1">IF(ISNUMBER(K40),IF(OR(R40&lt;$Q$9,R40&gt;$Q$10),"zamítáme","nezamítáme"),"")</f>
        <v>nezamítáme</v>
      </c>
      <c r="T40" s="21" t="b">
        <f t="shared" ca="1" si="4"/>
        <v>1</v>
      </c>
      <c r="U40">
        <f t="shared" ca="1" si="5"/>
        <v>0.95608537781334879</v>
      </c>
    </row>
    <row r="41" spans="2:21" x14ac:dyDescent="0.3">
      <c r="B41">
        <v>34</v>
      </c>
      <c r="C41">
        <f t="shared" ca="1" si="0"/>
        <v>0.81589436163456308</v>
      </c>
      <c r="D41">
        <f t="shared" ca="1" si="1"/>
        <v>12.699486899223931</v>
      </c>
      <c r="F41">
        <v>34</v>
      </c>
      <c r="G41">
        <v>6.5297128288087309</v>
      </c>
      <c r="K41">
        <v>29</v>
      </c>
      <c r="L41">
        <f ca="1">IFERROR(AVERAGE(List2!CU31:DX31),"")</f>
        <v>10.090390112188963</v>
      </c>
      <c r="M41">
        <f ca="1">IFERROR(AVERAGE(List2!EA31:FD31),"")</f>
        <v>10.281360479857762</v>
      </c>
      <c r="N41">
        <f ca="1">IFERROR(_xlfn.VAR.S(List2!CU31:DX31),"")</f>
        <v>8.9204167726966581</v>
      </c>
      <c r="O41">
        <f ca="1">IFERROR(_xlfn.VAR.S(List2!EA31:FD31),"")</f>
        <v>5.8650042998849035</v>
      </c>
      <c r="P41" s="27">
        <f ca="1">IFERROR(_xlfn.F.TEST(List2!CU31:DX31,List2!EA31:FD31),"")</f>
        <v>0.26468298471077373</v>
      </c>
      <c r="Q41" s="28" t="str">
        <f t="shared" ca="1" si="2"/>
        <v>nezamítáme</v>
      </c>
      <c r="R41" s="21">
        <f t="shared" ca="1" si="3"/>
        <v>1.5209565614251492</v>
      </c>
      <c r="S41" t="str">
        <f ca="1">IF(ISNUMBER(K41),IF(OR(R41&lt;$Q$9,R41&gt;$Q$10),"zamítáme","nezamítáme"),"")</f>
        <v>nezamítáme</v>
      </c>
      <c r="T41" s="21" t="b">
        <f t="shared" ca="1" si="4"/>
        <v>1</v>
      </c>
      <c r="U41">
        <f t="shared" ca="1" si="5"/>
        <v>-0.26745340696684561</v>
      </c>
    </row>
    <row r="42" spans="2:21" x14ac:dyDescent="0.3">
      <c r="B42">
        <v>35</v>
      </c>
      <c r="C42">
        <f t="shared" ca="1" si="0"/>
        <v>5.6603405427768982E-2</v>
      </c>
      <c r="D42">
        <f t="shared" ca="1" si="1"/>
        <v>5.248172581390711</v>
      </c>
      <c r="F42">
        <v>35</v>
      </c>
      <c r="G42">
        <v>10.380058160890099</v>
      </c>
      <c r="K42">
        <v>30</v>
      </c>
      <c r="L42">
        <f ca="1">IFERROR(AVERAGE(List2!CU32:DX32),"")</f>
        <v>10.095065474197298</v>
      </c>
      <c r="M42">
        <f ca="1">IFERROR(AVERAGE(List2!EA32:FD32),"")</f>
        <v>10.494697847294658</v>
      </c>
      <c r="N42">
        <f ca="1">IFERROR(_xlfn.VAR.S(List2!CU32:DX32),"")</f>
        <v>7.6162635185167122</v>
      </c>
      <c r="O42">
        <f ca="1">IFERROR(_xlfn.VAR.S(List2!EA32:FD32),"")</f>
        <v>9.7198946295996489</v>
      </c>
      <c r="P42" s="27">
        <f ca="1">IFERROR(_xlfn.F.TEST(List2!CU32:DX32,List2!EA32:FD32),"")</f>
        <v>0.51552547519846859</v>
      </c>
      <c r="Q42" s="28" t="str">
        <f t="shared" ca="1" si="2"/>
        <v>nezamítáme</v>
      </c>
      <c r="R42" s="21">
        <f t="shared" ca="1" si="3"/>
        <v>0.7835747000099339</v>
      </c>
      <c r="S42" t="str">
        <f ca="1">IF(ISNUMBER(K42),IF(OR(R42&lt;$Q$9,R42&gt;$Q$10),"zamítáme","nezamítáme"),"")</f>
        <v>nezamítáme</v>
      </c>
      <c r="T42" s="21" t="b">
        <f t="shared" ca="1" si="4"/>
        <v>1</v>
      </c>
      <c r="U42">
        <f t="shared" ca="1" si="5"/>
        <v>-0.51687226734389391</v>
      </c>
    </row>
    <row r="43" spans="2:21" x14ac:dyDescent="0.3">
      <c r="B43">
        <v>36</v>
      </c>
      <c r="C43">
        <f t="shared" ca="1" si="0"/>
        <v>0.96037724640990096</v>
      </c>
      <c r="D43">
        <f t="shared" ca="1" si="1"/>
        <v>15.265242062852931</v>
      </c>
      <c r="F43">
        <v>36</v>
      </c>
      <c r="G43">
        <v>11.572821119337833</v>
      </c>
      <c r="K43">
        <v>31</v>
      </c>
      <c r="L43">
        <f ca="1">IFERROR(AVERAGE(List2!CU33:DX33),"")</f>
        <v>9.8724575408276181</v>
      </c>
      <c r="M43">
        <f ca="1">IFERROR(AVERAGE(List2!EA33:FD33),"")</f>
        <v>9.9998367605507248</v>
      </c>
      <c r="N43">
        <f ca="1">IFERROR(_xlfn.VAR.S(List2!CU33:DX33),"")</f>
        <v>11.051322338466701</v>
      </c>
      <c r="O43">
        <f ca="1">IFERROR(_xlfn.VAR.S(List2!EA33:FD33),"")</f>
        <v>12.607227177683633</v>
      </c>
      <c r="P43" s="27">
        <f ca="1">IFERROR(_xlfn.F.TEST(List2!CU33:DX33,List2!EA33:FD33),"")</f>
        <v>0.72521496161957022</v>
      </c>
      <c r="Q43" s="28" t="str">
        <f t="shared" ca="1" si="2"/>
        <v>nezamítáme</v>
      </c>
      <c r="R43" s="21">
        <f t="shared" ca="1" si="3"/>
        <v>0.87658627727664984</v>
      </c>
      <c r="S43" t="str">
        <f ca="1">IF(ISNUMBER(K43),IF(OR(R43&lt;$Q$9,R43&gt;$Q$10),"zamítáme","nezamítáme"),"")</f>
        <v>nezamítáme</v>
      </c>
      <c r="T43" s="21" t="b">
        <f t="shared" ca="1" si="4"/>
        <v>1</v>
      </c>
      <c r="U43">
        <f t="shared" ca="1" si="5"/>
        <v>-0.14102740859101051</v>
      </c>
    </row>
    <row r="44" spans="2:21" x14ac:dyDescent="0.3">
      <c r="B44">
        <v>37</v>
      </c>
      <c r="C44">
        <f t="shared" ca="1" si="0"/>
        <v>0.19286083497743634</v>
      </c>
      <c r="D44">
        <f t="shared" ca="1" si="1"/>
        <v>7.3977933621299465</v>
      </c>
      <c r="F44">
        <v>37</v>
      </c>
      <c r="G44">
        <v>12.932153703089032</v>
      </c>
      <c r="K44">
        <v>32</v>
      </c>
      <c r="L44">
        <f ca="1">IFERROR(AVERAGE(List2!CU34:DX34),"")</f>
        <v>11.223459588727781</v>
      </c>
      <c r="M44">
        <f ca="1">IFERROR(AVERAGE(List2!EA34:FD34),"")</f>
        <v>10.39471162767442</v>
      </c>
      <c r="N44">
        <f ca="1">IFERROR(_xlfn.VAR.S(List2!CU34:DX34),"")</f>
        <v>11.155351540865123</v>
      </c>
      <c r="O44">
        <f ca="1">IFERROR(_xlfn.VAR.S(List2!EA34:FD34),"")</f>
        <v>8.2655219779827842</v>
      </c>
      <c r="P44" s="27">
        <f ca="1">IFERROR(_xlfn.F.TEST(List2!CU34:DX34,List2!EA34:FD34),"")</f>
        <v>0.42434793704148421</v>
      </c>
      <c r="Q44" s="28" t="str">
        <f t="shared" ca="1" si="2"/>
        <v>nezamítáme</v>
      </c>
      <c r="R44" s="21">
        <f t="shared" ca="1" si="3"/>
        <v>1.3496245694561213</v>
      </c>
      <c r="S44" t="str">
        <f ca="1">IF(ISNUMBER(K44),IF(OR(R44&lt;$Q$9,R44&gt;$Q$10),"zamítáme","nezamítáme"),"")</f>
        <v>nezamítáme</v>
      </c>
      <c r="T44" s="21" t="b">
        <f t="shared" ca="1" si="4"/>
        <v>1</v>
      </c>
      <c r="U44">
        <f t="shared" ca="1" si="5"/>
        <v>1.0127146485807514</v>
      </c>
    </row>
    <row r="45" spans="2:21" x14ac:dyDescent="0.3">
      <c r="B45">
        <v>38</v>
      </c>
      <c r="C45">
        <f t="shared" ca="1" si="0"/>
        <v>0.93118154999094349</v>
      </c>
      <c r="D45">
        <f t="shared" ca="1" si="1"/>
        <v>14.453946186526355</v>
      </c>
      <c r="F45">
        <v>38</v>
      </c>
      <c r="G45">
        <v>13.794060311054055</v>
      </c>
      <c r="K45">
        <v>33</v>
      </c>
      <c r="L45">
        <f ca="1">IFERROR(AVERAGE(List2!CU35:DX35),"")</f>
        <v>9.2374253243179165</v>
      </c>
      <c r="M45">
        <f ca="1">IFERROR(AVERAGE(List2!EA35:FD35),"")</f>
        <v>8.5307070631395749</v>
      </c>
      <c r="N45">
        <f ca="1">IFERROR(_xlfn.VAR.S(List2!CU35:DX35),"")</f>
        <v>12.191563554862286</v>
      </c>
      <c r="O45">
        <f ca="1">IFERROR(_xlfn.VAR.S(List2!EA35:FD35),"")</f>
        <v>7.397161098305709</v>
      </c>
      <c r="P45" s="27">
        <f ca="1">IFERROR(_xlfn.F.TEST(List2!CU35:DX35,List2!EA35:FD35),"")</f>
        <v>0.18450337100369371</v>
      </c>
      <c r="Q45" s="28" t="str">
        <f t="shared" ca="1" si="2"/>
        <v>nezamítáme</v>
      </c>
      <c r="R45" s="21">
        <f t="shared" ca="1" si="3"/>
        <v>1.6481408736190315</v>
      </c>
      <c r="S45" t="str">
        <f ca="1">IF(ISNUMBER(K45),IF(OR(R45&lt;$Q$9,R45&gt;$Q$10),"zamítáme","nezamítáme"),"")</f>
        <v>nezamítáme</v>
      </c>
      <c r="T45" s="21" t="b">
        <f t="shared" ca="1" si="4"/>
        <v>1</v>
      </c>
      <c r="U45">
        <f t="shared" ca="1" si="5"/>
        <v>0.8598886795405144</v>
      </c>
    </row>
    <row r="46" spans="2:21" x14ac:dyDescent="0.3">
      <c r="B46">
        <v>39</v>
      </c>
      <c r="C46">
        <f t="shared" ca="1" si="0"/>
        <v>0.77813585923390272</v>
      </c>
      <c r="D46">
        <f t="shared" ca="1" si="1"/>
        <v>12.297737934452174</v>
      </c>
      <c r="F46">
        <v>39</v>
      </c>
      <c r="G46">
        <v>11.990765661181952</v>
      </c>
      <c r="K46">
        <v>34</v>
      </c>
      <c r="L46">
        <f ca="1">IFERROR(AVERAGE(List2!CU36:DX36),"")</f>
        <v>9.9121299989165994</v>
      </c>
      <c r="M46">
        <f ca="1">IFERROR(AVERAGE(List2!EA36:FD36),"")</f>
        <v>9.8246907079692427</v>
      </c>
      <c r="N46">
        <f ca="1">IFERROR(_xlfn.VAR.S(List2!CU36:DX36),"")</f>
        <v>8.0230743464061849</v>
      </c>
      <c r="O46">
        <f ca="1">IFERROR(_xlfn.VAR.S(List2!EA36:FD36),"")</f>
        <v>7.6969932815407853</v>
      </c>
      <c r="P46" s="27">
        <f ca="1">IFERROR(_xlfn.F.TEST(List2!CU36:DX36,List2!EA36:FD36),"")</f>
        <v>0.91180850460566709</v>
      </c>
      <c r="Q46" s="28" t="str">
        <f t="shared" ca="1" si="2"/>
        <v>nezamítáme</v>
      </c>
      <c r="R46" s="21">
        <f t="shared" ca="1" si="3"/>
        <v>1.0423647329467494</v>
      </c>
      <c r="S46" t="str">
        <f ca="1">IF(ISNUMBER(K46),IF(OR(R46&lt;$Q$9,R46&gt;$Q$10),"zamítáme","nezamítáme"),"")</f>
        <v>nezamítáme</v>
      </c>
      <c r="T46" s="21" t="b">
        <f t="shared" ca="1" si="4"/>
        <v>1</v>
      </c>
      <c r="U46">
        <f t="shared" ca="1" si="5"/>
        <v>0.11876225116485398</v>
      </c>
    </row>
    <row r="47" spans="2:21" x14ac:dyDescent="0.3">
      <c r="B47">
        <v>40</v>
      </c>
      <c r="C47">
        <f t="shared" ca="1" si="0"/>
        <v>0.788282404900295</v>
      </c>
      <c r="D47">
        <f t="shared" ca="1" si="1"/>
        <v>12.401427342788722</v>
      </c>
      <c r="F47">
        <v>40</v>
      </c>
      <c r="G47">
        <v>8.3945135668692128</v>
      </c>
      <c r="K47">
        <v>35</v>
      </c>
      <c r="L47">
        <f ca="1">IFERROR(AVERAGE(List2!CU37:DX37),"")</f>
        <v>10.520499500273608</v>
      </c>
      <c r="M47">
        <f ca="1">IFERROR(AVERAGE(List2!EA37:FD37),"")</f>
        <v>10.721005235358785</v>
      </c>
      <c r="N47">
        <f ca="1">IFERROR(_xlfn.VAR.S(List2!CU37:DX37),"")</f>
        <v>10.878298053665825</v>
      </c>
      <c r="O47">
        <f ca="1">IFERROR(_xlfn.VAR.S(List2!EA37:FD37),"")</f>
        <v>7.1907465497165974</v>
      </c>
      <c r="P47" s="27">
        <f ca="1">IFERROR(_xlfn.F.TEST(List2!CU37:DX37,List2!EA37:FD37),"")</f>
        <v>0.27080023523062419</v>
      </c>
      <c r="Q47" s="28" t="str">
        <f t="shared" ca="1" si="2"/>
        <v>nezamítáme</v>
      </c>
      <c r="R47" s="21">
        <f t="shared" ca="1" si="3"/>
        <v>1.5128190068240635</v>
      </c>
      <c r="S47" t="str">
        <f ca="1">IF(ISNUMBER(K47),IF(OR(R47&lt;$Q$9,R47&gt;$Q$10),"zamítáme","nezamítáme"),"")</f>
        <v>nezamítáme</v>
      </c>
      <c r="T47" s="21" t="b">
        <f t="shared" ca="1" si="4"/>
        <v>1</v>
      </c>
      <c r="U47">
        <f t="shared" ca="1" si="5"/>
        <v>-0.25401432158755954</v>
      </c>
    </row>
    <row r="48" spans="2:21" x14ac:dyDescent="0.3">
      <c r="B48">
        <v>41</v>
      </c>
      <c r="C48">
        <f t="shared" ca="1" si="0"/>
        <v>0.77855091172469792</v>
      </c>
      <c r="D48">
        <f t="shared" ca="1" si="1"/>
        <v>12.301925193765864</v>
      </c>
      <c r="F48">
        <v>41</v>
      </c>
      <c r="G48">
        <v>9.6990665385302961</v>
      </c>
      <c r="K48">
        <v>36</v>
      </c>
      <c r="L48">
        <f ca="1">IFERROR(AVERAGE(List2!CU38:DX38),"")</f>
        <v>9.9337272761283355</v>
      </c>
      <c r="M48">
        <f ca="1">IFERROR(AVERAGE(List2!EA38:FD38),"")</f>
        <v>9.6685088589348673</v>
      </c>
      <c r="N48">
        <f ca="1">IFERROR(_xlfn.VAR.S(List2!CU38:DX38),"")</f>
        <v>11.563500785413813</v>
      </c>
      <c r="O48">
        <f ca="1">IFERROR(_xlfn.VAR.S(List2!EA38:FD38),"")</f>
        <v>6.8206740384054587</v>
      </c>
      <c r="P48" s="27">
        <f ca="1">IFERROR(_xlfn.F.TEST(List2!CU38:DX38,List2!EA38:FD38),"")</f>
        <v>0.16114881981794188</v>
      </c>
      <c r="Q48" s="28" t="str">
        <f t="shared" ca="1" si="2"/>
        <v>nezamítáme</v>
      </c>
      <c r="R48" s="21">
        <f t="shared" ca="1" si="3"/>
        <v>1.6953604175045924</v>
      </c>
      <c r="S48" t="str">
        <f ca="1">IF(ISNUMBER(K48),IF(OR(R48&lt;$Q$9,R48&gt;$Q$10),"zamítáme","nezamítáme"),"")</f>
        <v>nezamítáme</v>
      </c>
      <c r="T48" s="21" t="b">
        <f t="shared" ca="1" si="4"/>
        <v>1</v>
      </c>
      <c r="U48">
        <f t="shared" ca="1" si="5"/>
        <v>0.33310458242574559</v>
      </c>
    </row>
    <row r="49" spans="2:21" x14ac:dyDescent="0.3">
      <c r="B49">
        <v>42</v>
      </c>
      <c r="C49">
        <f t="shared" ca="1" si="0"/>
        <v>0.56452825323474998</v>
      </c>
      <c r="D49">
        <f t="shared" ca="1" si="1"/>
        <v>10.487380501446312</v>
      </c>
      <c r="F49">
        <v>42</v>
      </c>
      <c r="G49">
        <v>16.365207775969861</v>
      </c>
      <c r="K49">
        <v>37</v>
      </c>
      <c r="L49">
        <f ca="1">IFERROR(AVERAGE(List2!CU39:DX39),"")</f>
        <v>10.042459832153643</v>
      </c>
      <c r="M49">
        <f ca="1">IFERROR(AVERAGE(List2!EA39:FD39),"")</f>
        <v>9.9242515884908968</v>
      </c>
      <c r="N49">
        <f ca="1">IFERROR(_xlfn.VAR.S(List2!CU39:DX39),"")</f>
        <v>9.7831238337677444</v>
      </c>
      <c r="O49">
        <f ca="1">IFERROR(_xlfn.VAR.S(List2!EA39:FD39),"")</f>
        <v>7.5278196651975433</v>
      </c>
      <c r="P49" s="27">
        <f ca="1">IFERROR(_xlfn.F.TEST(List2!CU39:DX39,List2!EA39:FD39),"")</f>
        <v>0.48482910717052807</v>
      </c>
      <c r="Q49" s="28" t="str">
        <f t="shared" ca="1" si="2"/>
        <v>nezamítáme</v>
      </c>
      <c r="R49" s="21">
        <f t="shared" ca="1" si="3"/>
        <v>1.2995959346631105</v>
      </c>
      <c r="S49" t="str">
        <f ca="1">IF(ISNUMBER(K49),IF(OR(R49&lt;$Q$9,R49&gt;$Q$10),"zamítáme","nezamítáme"),"")</f>
        <v>nezamítáme</v>
      </c>
      <c r="T49" s="21" t="b">
        <f t="shared" ca="1" si="4"/>
        <v>1</v>
      </c>
      <c r="U49">
        <f t="shared" ca="1" si="5"/>
        <v>0.1529982256120809</v>
      </c>
    </row>
    <row r="50" spans="2:21" x14ac:dyDescent="0.3">
      <c r="B50">
        <v>43</v>
      </c>
      <c r="C50">
        <f t="shared" ca="1" si="0"/>
        <v>0.13179366619758193</v>
      </c>
      <c r="D50">
        <f t="shared" ca="1" si="1"/>
        <v>6.6461428622192891</v>
      </c>
      <c r="F50">
        <v>43</v>
      </c>
      <c r="G50">
        <v>11.05318911025145</v>
      </c>
      <c r="K50">
        <v>38</v>
      </c>
      <c r="L50">
        <f ca="1">IFERROR(AVERAGE(List2!CU40:DX40),"")</f>
        <v>10.288647133137621</v>
      </c>
      <c r="M50">
        <f ca="1">IFERROR(AVERAGE(List2!EA40:FD40),"")</f>
        <v>10.613397896964132</v>
      </c>
      <c r="N50">
        <f ca="1">IFERROR(_xlfn.VAR.S(List2!CU40:DX40),"")</f>
        <v>7.7491029140249434</v>
      </c>
      <c r="O50">
        <f ca="1">IFERROR(_xlfn.VAR.S(List2!EA40:FD40),"")</f>
        <v>10.166774581044482</v>
      </c>
      <c r="P50" s="27">
        <f ca="1">IFERROR(_xlfn.F.TEST(List2!CU40:DX40,List2!EA40:FD40),"")</f>
        <v>0.46919401172916408</v>
      </c>
      <c r="Q50" s="28" t="str">
        <f t="shared" ca="1" si="2"/>
        <v>nezamítáme</v>
      </c>
      <c r="R50" s="21">
        <f t="shared" ca="1" si="3"/>
        <v>0.76219875362170575</v>
      </c>
      <c r="S50" t="str">
        <f ca="1">IF(ISNUMBER(K50),IF(OR(R50&lt;$Q$9,R50&gt;$Q$10),"zamítáme","nezamítáme"),"")</f>
        <v>nezamítáme</v>
      </c>
      <c r="T50" s="21" t="b">
        <f t="shared" ca="1" si="4"/>
        <v>1</v>
      </c>
      <c r="U50">
        <f t="shared" ca="1" si="5"/>
        <v>-0.41317129188157969</v>
      </c>
    </row>
    <row r="51" spans="2:21" x14ac:dyDescent="0.3">
      <c r="B51">
        <v>44</v>
      </c>
      <c r="C51">
        <f t="shared" ca="1" si="0"/>
        <v>0.83157113443901354</v>
      </c>
      <c r="D51">
        <f t="shared" ca="1" si="1"/>
        <v>12.881177382057174</v>
      </c>
      <c r="F51">
        <v>44</v>
      </c>
      <c r="G51">
        <v>10.125118073335091</v>
      </c>
      <c r="K51">
        <v>39</v>
      </c>
      <c r="L51">
        <f ca="1">IFERROR(AVERAGE(List2!CU41:DX41),"")</f>
        <v>10.068572510217793</v>
      </c>
      <c r="M51">
        <f ca="1">IFERROR(AVERAGE(List2!EA41:FD41),"")</f>
        <v>10.273709462144328</v>
      </c>
      <c r="N51">
        <f ca="1">IFERROR(_xlfn.VAR.S(List2!CU41:DX41),"")</f>
        <v>10.729472920729457</v>
      </c>
      <c r="O51">
        <f ca="1">IFERROR(_xlfn.VAR.S(List2!EA41:FD41),"")</f>
        <v>11.943532793452913</v>
      </c>
      <c r="P51" s="27">
        <f ca="1">IFERROR(_xlfn.F.TEST(List2!CU41:DX41,List2!EA41:FD41),"")</f>
        <v>0.77481083504532211</v>
      </c>
      <c r="Q51" s="28" t="str">
        <f t="shared" ca="1" si="2"/>
        <v>nezamítáme</v>
      </c>
      <c r="R51" s="21">
        <f t="shared" ca="1" si="3"/>
        <v>0.89835001973712769</v>
      </c>
      <c r="S51" t="str">
        <f ca="1">IF(ISNUMBER(K51),IF(OR(R51&lt;$Q$9,R51&gt;$Q$10),"zamítáme","nezamítáme"),"")</f>
        <v>nezamítáme</v>
      </c>
      <c r="T51" s="21" t="b">
        <f t="shared" ca="1" si="4"/>
        <v>1</v>
      </c>
      <c r="U51">
        <f t="shared" ca="1" si="5"/>
        <v>-0.23200019417407258</v>
      </c>
    </row>
    <row r="52" spans="2:21" x14ac:dyDescent="0.3">
      <c r="B52">
        <v>45</v>
      </c>
      <c r="C52">
        <f t="shared" ca="1" si="0"/>
        <v>0.75998232065706639</v>
      </c>
      <c r="D52">
        <f t="shared" ca="1" si="1"/>
        <v>12.118737082096835</v>
      </c>
      <c r="F52">
        <v>45</v>
      </c>
      <c r="G52">
        <v>11.036890472888629</v>
      </c>
      <c r="K52">
        <v>40</v>
      </c>
      <c r="L52">
        <f ca="1">IFERROR(AVERAGE(List2!CU42:DX42),"")</f>
        <v>9.8867118702942882</v>
      </c>
      <c r="M52">
        <f ca="1">IFERROR(AVERAGE(List2!EA42:FD42),"")</f>
        <v>10.196902084787695</v>
      </c>
      <c r="N52">
        <f ca="1">IFERROR(_xlfn.VAR.S(List2!CU42:DX42),"")</f>
        <v>10.339328535310038</v>
      </c>
      <c r="O52">
        <f ca="1">IFERROR(_xlfn.VAR.S(List2!EA42:FD42),"")</f>
        <v>8.6724125982289255</v>
      </c>
      <c r="P52" s="27">
        <f ca="1">IFERROR(_xlfn.F.TEST(List2!CU42:DX42,List2!EA42:FD42),"")</f>
        <v>0.6390583840598506</v>
      </c>
      <c r="Q52" s="28" t="str">
        <f t="shared" ca="1" si="2"/>
        <v>nezamítáme</v>
      </c>
      <c r="R52" s="21">
        <f t="shared" ca="1" si="3"/>
        <v>1.192209021215334</v>
      </c>
      <c r="S52" t="str">
        <f ca="1">IF(ISNUMBER(K52),IF(OR(R52&lt;$Q$9,R52&gt;$Q$10),"zamítáme","nezamítáme"),"")</f>
        <v>nezamítáme</v>
      </c>
      <c r="T52" s="21" t="b">
        <f t="shared" ca="1" si="4"/>
        <v>1</v>
      </c>
      <c r="U52">
        <f t="shared" ca="1" si="5"/>
        <v>-0.38310352314911117</v>
      </c>
    </row>
    <row r="53" spans="2:21" x14ac:dyDescent="0.3">
      <c r="B53">
        <v>46</v>
      </c>
      <c r="C53">
        <f t="shared" ca="1" si="0"/>
        <v>0.34139303311425695</v>
      </c>
      <c r="D53">
        <f t="shared" ca="1" si="1"/>
        <v>8.7740072230318233</v>
      </c>
      <c r="F53">
        <v>46</v>
      </c>
      <c r="G53">
        <v>6.0110282134663677</v>
      </c>
      <c r="K53">
        <v>41</v>
      </c>
      <c r="L53">
        <f ca="1">IFERROR(AVERAGE(List2!CU43:DX43),"")</f>
        <v>9.9830345697652501</v>
      </c>
      <c r="M53">
        <f ca="1">IFERROR(AVERAGE(List2!EA43:FD43),"")</f>
        <v>10.492021721863287</v>
      </c>
      <c r="N53">
        <f ca="1">IFERROR(_xlfn.VAR.S(List2!CU43:DX43),"")</f>
        <v>9.7917196621122713</v>
      </c>
      <c r="O53">
        <f ca="1">IFERROR(_xlfn.VAR.S(List2!EA43:FD43),"")</f>
        <v>17.450740449019765</v>
      </c>
      <c r="P53" s="27">
        <f ca="1">IFERROR(_xlfn.F.TEST(List2!CU43:DX43,List2!EA43:FD43),"")</f>
        <v>0.12549744163358326</v>
      </c>
      <c r="Q53" s="28" t="str">
        <f t="shared" ca="1" si="2"/>
        <v>nezamítáme</v>
      </c>
      <c r="R53" s="21">
        <f t="shared" ca="1" si="3"/>
        <v>0.56110625739449849</v>
      </c>
      <c r="S53" t="str">
        <f ca="1">IF(ISNUMBER(K53),IF(OR(R53&lt;$Q$9,R53&gt;$Q$10),"zamítáme","nezamítáme"),"")</f>
        <v>nezamítáme</v>
      </c>
      <c r="T53" s="21" t="b">
        <f t="shared" ca="1" si="4"/>
        <v>1</v>
      </c>
      <c r="U53">
        <f t="shared" ca="1" si="5"/>
        <v>-0.52514913816240705</v>
      </c>
    </row>
    <row r="54" spans="2:21" x14ac:dyDescent="0.3">
      <c r="B54">
        <v>47</v>
      </c>
      <c r="C54">
        <f t="shared" ca="1" si="0"/>
        <v>0.83940095288668104</v>
      </c>
      <c r="D54">
        <f t="shared" ca="1" si="1"/>
        <v>12.975996501874977</v>
      </c>
      <c r="F54">
        <v>47</v>
      </c>
      <c r="G54">
        <v>8.4404175036800027</v>
      </c>
      <c r="K54">
        <v>42</v>
      </c>
      <c r="L54">
        <f ca="1">IFERROR(AVERAGE(List2!CU44:DX44),"")</f>
        <v>10.340779843952863</v>
      </c>
      <c r="M54">
        <f ca="1">IFERROR(AVERAGE(List2!EA44:FD44),"")</f>
        <v>10.312525126941836</v>
      </c>
      <c r="N54">
        <f ca="1">IFERROR(_xlfn.VAR.S(List2!CU44:DX44),"")</f>
        <v>6.3769621544174537</v>
      </c>
      <c r="O54">
        <f ca="1">IFERROR(_xlfn.VAR.S(List2!EA44:FD44),"")</f>
        <v>6.864624333803806</v>
      </c>
      <c r="P54" s="27">
        <f ca="1">IFERROR(_xlfn.F.TEST(List2!CU44:DX44,List2!EA44:FD44),"")</f>
        <v>0.84407000551837974</v>
      </c>
      <c r="Q54" s="28" t="str">
        <f t="shared" ca="1" si="2"/>
        <v>nezamítáme</v>
      </c>
      <c r="R54" s="21">
        <f t="shared" ca="1" si="3"/>
        <v>0.9289601068211506</v>
      </c>
      <c r="S54" t="str">
        <f ca="1">IF(ISNUMBER(K54),IF(OR(R54&lt;$Q$9,R54&gt;$Q$10),"zamítáme","nezamítáme"),"")</f>
        <v>nezamítáme</v>
      </c>
      <c r="T54" s="21" t="b">
        <f t="shared" ca="1" si="4"/>
        <v>1</v>
      </c>
      <c r="U54">
        <f t="shared" ca="1" si="5"/>
        <v>4.1813830086729738E-2</v>
      </c>
    </row>
    <row r="55" spans="2:21" x14ac:dyDescent="0.3">
      <c r="B55">
        <v>48</v>
      </c>
      <c r="C55">
        <f t="shared" ca="1" si="0"/>
        <v>0.68447583052566352</v>
      </c>
      <c r="D55">
        <f t="shared" ca="1" si="1"/>
        <v>11.440755479006507</v>
      </c>
      <c r="F55">
        <v>48</v>
      </c>
      <c r="G55">
        <v>15.0774781159943</v>
      </c>
      <c r="K55">
        <v>43</v>
      </c>
      <c r="L55">
        <f ca="1">IFERROR(AVERAGE(List2!CU45:DX45),"")</f>
        <v>10.560477253329939</v>
      </c>
      <c r="M55">
        <f ca="1">IFERROR(AVERAGE(List2!EA45:FD45),"")</f>
        <v>9.4813875391014246</v>
      </c>
      <c r="N55">
        <f ca="1">IFERROR(_xlfn.VAR.S(List2!CU45:DX45),"")</f>
        <v>8.4519939575979279</v>
      </c>
      <c r="O55">
        <f ca="1">IFERROR(_xlfn.VAR.S(List2!EA45:FD45),"")</f>
        <v>7.1817187816095611</v>
      </c>
      <c r="P55" s="27">
        <f ca="1">IFERROR(_xlfn.F.TEST(List2!CU45:DX45,List2!EA45:FD45),"")</f>
        <v>0.66390897764059675</v>
      </c>
      <c r="Q55" s="28" t="str">
        <f t="shared" ca="1" si="2"/>
        <v>nezamítáme</v>
      </c>
      <c r="R55" s="21">
        <f t="shared" ca="1" si="3"/>
        <v>1.1768762067433214</v>
      </c>
      <c r="S55" t="str">
        <f ca="1">IF(ISNUMBER(K55),IF(OR(R55&lt;$Q$9,R55&gt;$Q$10),"zamítáme","nezamítáme"),"")</f>
        <v>nezamítáme</v>
      </c>
      <c r="T55" s="21" t="b">
        <f t="shared" ca="1" si="4"/>
        <v>1</v>
      </c>
      <c r="U55">
        <f t="shared" ca="1" si="5"/>
        <v>1.4696891498889013</v>
      </c>
    </row>
    <row r="56" spans="2:21" x14ac:dyDescent="0.3">
      <c r="B56">
        <v>49</v>
      </c>
      <c r="C56">
        <f t="shared" ca="1" si="0"/>
        <v>0.32386201259686231</v>
      </c>
      <c r="D56">
        <f t="shared" ca="1" si="1"/>
        <v>8.6292211231851628</v>
      </c>
      <c r="F56">
        <v>49</v>
      </c>
      <c r="G56">
        <v>17.07123990868914</v>
      </c>
      <c r="K56">
        <v>44</v>
      </c>
      <c r="L56">
        <f ca="1">IFERROR(AVERAGE(List2!CU46:DX46),"")</f>
        <v>9.8785332748954318</v>
      </c>
      <c r="M56">
        <f ca="1">IFERROR(AVERAGE(List2!EA46:FD46),"")</f>
        <v>8.8794832039438099</v>
      </c>
      <c r="N56">
        <f ca="1">IFERROR(_xlfn.VAR.S(List2!CU46:DX46),"")</f>
        <v>7.0805551400668136</v>
      </c>
      <c r="O56">
        <f ca="1">IFERROR(_xlfn.VAR.S(List2!EA46:FD46),"")</f>
        <v>6.8087509032378533</v>
      </c>
      <c r="P56" s="27">
        <f ca="1">IFERROR(_xlfn.F.TEST(List2!CU46:DX46,List2!EA46:FD46),"")</f>
        <v>0.91678079489502295</v>
      </c>
      <c r="Q56" s="28" t="str">
        <f t="shared" ca="1" si="2"/>
        <v>nezamítáme</v>
      </c>
      <c r="R56" s="21">
        <f t="shared" ca="1" si="3"/>
        <v>1.0399198385565414</v>
      </c>
      <c r="S56" t="str">
        <f ca="1">IF(ISNUMBER(K56),IF(OR(R56&lt;$Q$9,R56&gt;$Q$10),"zamítáme","nezamítáme"),"")</f>
        <v>nezamítáme</v>
      </c>
      <c r="T56" s="21" t="b">
        <f t="shared" ca="1" si="4"/>
        <v>1</v>
      </c>
      <c r="U56">
        <f t="shared" ca="1" si="5"/>
        <v>1.4435970310568156</v>
      </c>
    </row>
    <row r="57" spans="2:21" x14ac:dyDescent="0.3">
      <c r="B57">
        <v>50</v>
      </c>
      <c r="C57">
        <f t="shared" ca="1" si="0"/>
        <v>0.31470397904486891</v>
      </c>
      <c r="D57">
        <f t="shared" ca="1" si="1"/>
        <v>8.5523190354663505</v>
      </c>
      <c r="F57">
        <v>50</v>
      </c>
      <c r="G57">
        <v>11.366301396664365</v>
      </c>
      <c r="K57">
        <v>45</v>
      </c>
      <c r="L57">
        <f ca="1">IFERROR(AVERAGE(List2!CU47:DX47),"")</f>
        <v>10.257950169159621</v>
      </c>
      <c r="M57">
        <f ca="1">IFERROR(AVERAGE(List2!EA47:FD47),"")</f>
        <v>9.5147761137889812</v>
      </c>
      <c r="N57">
        <f ca="1">IFERROR(_xlfn.VAR.S(List2!CU47:DX47),"")</f>
        <v>10.50124247194098</v>
      </c>
      <c r="O57">
        <f ca="1">IFERROR(_xlfn.VAR.S(List2!EA47:FD47),"")</f>
        <v>9.8759538914661853</v>
      </c>
      <c r="P57" s="27">
        <f ca="1">IFERROR(_xlfn.F.TEST(List2!CU47:DX47,List2!EA47:FD47),"")</f>
        <v>0.86983496711192676</v>
      </c>
      <c r="Q57" s="28" t="str">
        <f t="shared" ca="1" si="2"/>
        <v>nezamítáme</v>
      </c>
      <c r="R57" s="21">
        <f t="shared" ca="1" si="3"/>
        <v>1.063314246638505</v>
      </c>
      <c r="S57" t="str">
        <f ca="1">IF(ISNUMBER(K57),IF(OR(R57&lt;$Q$9,R57&gt;$Q$10),"zamítáme","nezamítáme"),"")</f>
        <v>nezamítáme</v>
      </c>
      <c r="T57" s="21" t="b">
        <f t="shared" ca="1" si="4"/>
        <v>1</v>
      </c>
      <c r="U57">
        <f t="shared" ca="1" si="5"/>
        <v>0.88657876181772477</v>
      </c>
    </row>
    <row r="58" spans="2:21" x14ac:dyDescent="0.3">
      <c r="B58">
        <v>51</v>
      </c>
      <c r="C58">
        <f t="shared" ca="1" si="0"/>
        <v>0.53925360554685031</v>
      </c>
      <c r="D58">
        <f t="shared" ca="1" si="1"/>
        <v>10.295660511031858</v>
      </c>
      <c r="F58">
        <v>51</v>
      </c>
      <c r="G58">
        <v>10.321106762079108</v>
      </c>
      <c r="K58">
        <v>46</v>
      </c>
      <c r="L58">
        <f ca="1">IFERROR(AVERAGE(List2!CU48:DX48),"")</f>
        <v>10.511768545469147</v>
      </c>
      <c r="M58">
        <f ca="1">IFERROR(AVERAGE(List2!EA48:FD48),"")</f>
        <v>9.8510598711050683</v>
      </c>
      <c r="N58">
        <f ca="1">IFERROR(_xlfn.VAR.S(List2!CU48:DX48),"")</f>
        <v>7.8269115026875848</v>
      </c>
      <c r="O58">
        <f ca="1">IFERROR(_xlfn.VAR.S(List2!EA48:FD48),"")</f>
        <v>6.6008249418887628</v>
      </c>
      <c r="P58" s="27">
        <f ca="1">IFERROR(_xlfn.F.TEST(List2!CU48:DX48,List2!EA48:FD48),"")</f>
        <v>0.64944366333525905</v>
      </c>
      <c r="Q58" s="28" t="str">
        <f t="shared" ca="1" si="2"/>
        <v>nezamítáme</v>
      </c>
      <c r="R58" s="21">
        <f t="shared" ca="1" si="3"/>
        <v>1.1857474742313026</v>
      </c>
      <c r="S58" t="str">
        <f ca="1">IF(ISNUMBER(K58),IF(OR(R58&lt;$Q$9,R58&gt;$Q$10),"zamítáme","nezamítáme"),"")</f>
        <v>nezamítáme</v>
      </c>
      <c r="T58" s="21" t="b">
        <f t="shared" ca="1" si="4"/>
        <v>1</v>
      </c>
      <c r="U58">
        <f t="shared" ca="1" si="5"/>
        <v>0.93672024681337418</v>
      </c>
    </row>
    <row r="59" spans="2:21" x14ac:dyDescent="0.3">
      <c r="B59">
        <v>52</v>
      </c>
      <c r="C59">
        <f t="shared" ca="1" si="0"/>
        <v>0.49745321366103878</v>
      </c>
      <c r="D59">
        <f t="shared" ca="1" si="1"/>
        <v>9.9808483299760518</v>
      </c>
      <c r="F59">
        <v>52</v>
      </c>
      <c r="G59">
        <v>9.0504839008327913</v>
      </c>
      <c r="K59">
        <v>47</v>
      </c>
      <c r="L59">
        <f ca="1">IFERROR(AVERAGE(List2!CU49:DX49),"")</f>
        <v>9.6568266121687234</v>
      </c>
      <c r="M59">
        <f ca="1">IFERROR(AVERAGE(List2!EA49:FD49),"")</f>
        <v>9.765374539447043</v>
      </c>
      <c r="N59">
        <f ca="1">IFERROR(_xlfn.VAR.S(List2!CU49:DX49),"")</f>
        <v>13.19149807403481</v>
      </c>
      <c r="O59">
        <f ca="1">IFERROR(_xlfn.VAR.S(List2!EA49:FD49),"")</f>
        <v>5.2227901258180944</v>
      </c>
      <c r="P59" s="27">
        <f ca="1">IFERROR(_xlfn.F.TEST(List2!CU49:DX49,List2!EA49:FD49),"")</f>
        <v>1.5035365517600461E-2</v>
      </c>
      <c r="Q59" s="28" t="str">
        <f t="shared" ca="1" si="2"/>
        <v>zamítáme</v>
      </c>
      <c r="R59" s="21">
        <f t="shared" ca="1" si="3"/>
        <v>2.5257568763532312</v>
      </c>
      <c r="S59" t="str">
        <f ca="1">IF(ISNUMBER(K59),IF(OR(R59&lt;$Q$9,R59&gt;$Q$10),"zamítáme","nezamítáme"),"")</f>
        <v>zamítáme</v>
      </c>
      <c r="T59" s="21" t="b">
        <f t="shared" ca="1" si="4"/>
        <v>1</v>
      </c>
      <c r="U59">
        <f t="shared" ca="1" si="5"/>
        <v>-0.13622068692659525</v>
      </c>
    </row>
    <row r="60" spans="2:21" x14ac:dyDescent="0.3">
      <c r="B60">
        <v>53</v>
      </c>
      <c r="C60">
        <f t="shared" ca="1" si="0"/>
        <v>0.5166635928501796</v>
      </c>
      <c r="D60">
        <f t="shared" ca="1" si="1"/>
        <v>10.125344758515157</v>
      </c>
      <c r="F60">
        <v>53</v>
      </c>
      <c r="G60">
        <v>10.808825942448452</v>
      </c>
      <c r="K60">
        <v>48</v>
      </c>
      <c r="L60">
        <f ca="1">IFERROR(AVERAGE(List2!CU50:DX50),"")</f>
        <v>10.4439551083833</v>
      </c>
      <c r="M60">
        <f ca="1">IFERROR(AVERAGE(List2!EA50:FD50),"")</f>
        <v>8.8002279403343877</v>
      </c>
      <c r="N60">
        <f ca="1">IFERROR(_xlfn.VAR.S(List2!CU50:DX50),"")</f>
        <v>6.9441941764551238</v>
      </c>
      <c r="O60">
        <f ca="1">IFERROR(_xlfn.VAR.S(List2!EA50:FD50),"")</f>
        <v>9.4462347887919478</v>
      </c>
      <c r="P60" s="27">
        <f ca="1">IFERROR(_xlfn.F.TEST(List2!CU50:DX50,List2!EA50:FD50),"")</f>
        <v>0.41231462560906273</v>
      </c>
      <c r="Q60" s="28" t="str">
        <f t="shared" ca="1" si="2"/>
        <v>nezamítáme</v>
      </c>
      <c r="R60" s="21">
        <f t="shared" ca="1" si="3"/>
        <v>0.73512826345312521</v>
      </c>
      <c r="S60" t="str">
        <f ca="1">IF(ISNUMBER(K60),IF(OR(R60&lt;$Q$9,R60&gt;$Q$10),"zamítáme","nezamítáme"),"")</f>
        <v>nezamítáme</v>
      </c>
      <c r="T60" s="21" t="b">
        <f t="shared" ca="1" si="4"/>
        <v>1</v>
      </c>
      <c r="U60">
        <f t="shared" ca="1" si="5"/>
        <v>2.1864199043194166</v>
      </c>
    </row>
    <row r="61" spans="2:21" x14ac:dyDescent="0.3">
      <c r="B61">
        <v>54</v>
      </c>
      <c r="C61">
        <f t="shared" ca="1" si="0"/>
        <v>0.69048775142907082</v>
      </c>
      <c r="D61">
        <f t="shared" ca="1" si="1"/>
        <v>11.491700088004816</v>
      </c>
      <c r="F61">
        <v>54</v>
      </c>
      <c r="G61">
        <v>7.8607315156755959</v>
      </c>
      <c r="K61">
        <v>49</v>
      </c>
      <c r="L61">
        <f ca="1">IFERROR(AVERAGE(List2!CU51:DX51),"")</f>
        <v>10.309731003016642</v>
      </c>
      <c r="M61">
        <f ca="1">IFERROR(AVERAGE(List2!EA51:FD51),"")</f>
        <v>10.435758007056688</v>
      </c>
      <c r="N61">
        <f ca="1">IFERROR(_xlfn.VAR.S(List2!CU51:DX51),"")</f>
        <v>12.07375268864719</v>
      </c>
      <c r="O61">
        <f ca="1">IFERROR(_xlfn.VAR.S(List2!EA51:FD51),"")</f>
        <v>9.6764149600061788</v>
      </c>
      <c r="P61" s="27">
        <f ca="1">IFERROR(_xlfn.F.TEST(List2!CU51:DX51,List2!EA51:FD51),"")</f>
        <v>0.55500840552372965</v>
      </c>
      <c r="Q61" s="28" t="str">
        <f t="shared" ca="1" si="2"/>
        <v>nezamítáme</v>
      </c>
      <c r="R61" s="21">
        <f t="shared" ca="1" si="3"/>
        <v>1.2477506120344677</v>
      </c>
      <c r="S61" t="str">
        <f ca="1">IF(ISNUMBER(K61),IF(OR(R61&lt;$Q$9,R61&gt;$Q$10),"zamítáme","nezamítáme"),"")</f>
        <v>nezamítáme</v>
      </c>
      <c r="T61" s="21" t="b">
        <f t="shared" ca="1" si="4"/>
        <v>1</v>
      </c>
      <c r="U61">
        <f t="shared" ca="1" si="5"/>
        <v>-0.14552288857239221</v>
      </c>
    </row>
    <row r="62" spans="2:21" x14ac:dyDescent="0.3">
      <c r="B62">
        <v>55</v>
      </c>
      <c r="C62">
        <f t="shared" ca="1" si="0"/>
        <v>0.32540766138980193</v>
      </c>
      <c r="D62">
        <f t="shared" ca="1" si="1"/>
        <v>8.6421105419614541</v>
      </c>
      <c r="F62">
        <v>55</v>
      </c>
      <c r="G62">
        <v>11.855981754627756</v>
      </c>
      <c r="K62">
        <v>50</v>
      </c>
      <c r="L62">
        <f ca="1">IFERROR(AVERAGE(List2!CU52:DX52),"")</f>
        <v>9.1229648084868664</v>
      </c>
      <c r="M62">
        <f ca="1">IFERROR(AVERAGE(List2!EA52:FD52),"")</f>
        <v>9.9607140601073301</v>
      </c>
      <c r="N62">
        <f ca="1">IFERROR(_xlfn.VAR.S(List2!CU52:DX52),"")</f>
        <v>9.3716373208172499</v>
      </c>
      <c r="O62">
        <f ca="1">IFERROR(_xlfn.VAR.S(List2!EA52:FD52),"")</f>
        <v>12.295992744087236</v>
      </c>
      <c r="P62" s="27">
        <f ca="1">IFERROR(_xlfn.F.TEST(List2!CU52:DX52,List2!EA52:FD52),"")</f>
        <v>0.46913255109626278</v>
      </c>
      <c r="Q62" s="28" t="str">
        <f t="shared" ca="1" si="2"/>
        <v>nezamítáme</v>
      </c>
      <c r="R62" s="21">
        <f t="shared" ca="1" si="3"/>
        <v>0.7621700431893782</v>
      </c>
      <c r="S62" t="str">
        <f ca="1">IF(ISNUMBER(K62),IF(OR(R62&lt;$Q$9,R62&gt;$Q$10),"zamítáme","nezamítáme"),"")</f>
        <v>nezamítáme</v>
      </c>
      <c r="T62" s="21" t="b">
        <f t="shared" ca="1" si="4"/>
        <v>1</v>
      </c>
      <c r="U62">
        <f t="shared" ca="1" si="5"/>
        <v>-0.96918646711660916</v>
      </c>
    </row>
    <row r="63" spans="2:21" x14ac:dyDescent="0.3">
      <c r="B63">
        <v>56</v>
      </c>
      <c r="C63">
        <f t="shared" ca="1" si="0"/>
        <v>0.60919926012975545</v>
      </c>
      <c r="D63">
        <f t="shared" ca="1" si="1"/>
        <v>10.831697914687631</v>
      </c>
      <c r="F63">
        <v>56</v>
      </c>
      <c r="G63">
        <v>10.837249409125663</v>
      </c>
      <c r="K63">
        <v>51</v>
      </c>
      <c r="L63">
        <f ca="1">IFERROR(AVERAGE(List2!CU53:DX53),"")</f>
        <v>9.8145513700406575</v>
      </c>
      <c r="M63">
        <f ca="1">IFERROR(AVERAGE(List2!EA53:FD53),"")</f>
        <v>10.720787466843978</v>
      </c>
      <c r="N63">
        <f ca="1">IFERROR(_xlfn.VAR.S(List2!CU53:DX53),"")</f>
        <v>7.7630973082523429</v>
      </c>
      <c r="O63">
        <f ca="1">IFERROR(_xlfn.VAR.S(List2!EA53:FD53),"")</f>
        <v>7.204469767031461</v>
      </c>
      <c r="P63" s="27">
        <f ca="1">IFERROR(_xlfn.F.TEST(List2!CU53:DX53,List2!EA53:FD53),"")</f>
        <v>0.84200243945665687</v>
      </c>
      <c r="Q63" s="28" t="str">
        <f t="shared" ca="1" si="2"/>
        <v>nezamítáme</v>
      </c>
      <c r="R63" s="21">
        <f t="shared" ca="1" si="3"/>
        <v>1.0775390222021932</v>
      </c>
      <c r="S63" t="str">
        <f ca="1">IF(ISNUMBER(K63),IF(OR(R63&lt;$Q$9,R63&gt;$Q$10),"zamítáme","nezamítáme"),"")</f>
        <v>nezamítáme</v>
      </c>
      <c r="T63" s="21" t="b">
        <f t="shared" ca="1" si="4"/>
        <v>1</v>
      </c>
      <c r="U63">
        <f t="shared" ca="1" si="5"/>
        <v>-1.2614346293807204</v>
      </c>
    </row>
    <row r="64" spans="2:21" x14ac:dyDescent="0.3">
      <c r="B64">
        <v>57</v>
      </c>
      <c r="C64">
        <f t="shared" ca="1" si="0"/>
        <v>0.53622346144413491</v>
      </c>
      <c r="D64">
        <f t="shared" ca="1" si="1"/>
        <v>10.272771633108734</v>
      </c>
      <c r="F64">
        <v>57</v>
      </c>
      <c r="G64">
        <v>12.959843212301282</v>
      </c>
      <c r="K64">
        <v>52</v>
      </c>
      <c r="L64">
        <f ca="1">IFERROR(AVERAGE(List2!CU54:DX54),"")</f>
        <v>9.3749605975500394</v>
      </c>
      <c r="M64">
        <f ca="1">IFERROR(AVERAGE(List2!EA54:FD54),"")</f>
        <v>9.6745248225252265</v>
      </c>
      <c r="N64">
        <f ca="1">IFERROR(_xlfn.VAR.S(List2!CU54:DX54),"")</f>
        <v>6.8203141124855735</v>
      </c>
      <c r="O64">
        <f ca="1">IFERROR(_xlfn.VAR.S(List2!EA54:FD54),"")</f>
        <v>9.3845918053202535</v>
      </c>
      <c r="P64" s="27">
        <f ca="1">IFERROR(_xlfn.F.TEST(List2!CU54:DX54,List2!EA54:FD54),"")</f>
        <v>0.3952043190171699</v>
      </c>
      <c r="Q64" s="28" t="str">
        <f t="shared" ca="1" si="2"/>
        <v>nezamítáme</v>
      </c>
      <c r="R64" s="21">
        <f t="shared" ca="1" si="3"/>
        <v>0.72675660848871915</v>
      </c>
      <c r="S64" t="str">
        <f ca="1">IF(ISNUMBER(K64),IF(OR(R64&lt;$Q$9,R64&gt;$Q$10),"zamítáme","nezamítáme"),"")</f>
        <v>nezamítáme</v>
      </c>
      <c r="T64" s="21" t="b">
        <f t="shared" ca="1" si="4"/>
        <v>1</v>
      </c>
      <c r="U64">
        <f t="shared" ca="1" si="5"/>
        <v>-0.40074276384634261</v>
      </c>
    </row>
    <row r="65" spans="2:21" x14ac:dyDescent="0.3">
      <c r="B65">
        <v>58</v>
      </c>
      <c r="C65">
        <f t="shared" ca="1" si="0"/>
        <v>0.17460151747058084</v>
      </c>
      <c r="D65">
        <f t="shared" ca="1" si="1"/>
        <v>7.1915912144318259</v>
      </c>
      <c r="F65">
        <v>58</v>
      </c>
      <c r="G65">
        <v>16.482600601865229</v>
      </c>
      <c r="K65">
        <v>53</v>
      </c>
      <c r="L65">
        <f ca="1">IFERROR(AVERAGE(List2!CU55:DX55),"")</f>
        <v>9.5880594630804321</v>
      </c>
      <c r="M65">
        <f ca="1">IFERROR(AVERAGE(List2!EA55:FD55),"")</f>
        <v>10.375400733484089</v>
      </c>
      <c r="N65">
        <f ca="1">IFERROR(_xlfn.VAR.S(List2!CU55:DX55),"")</f>
        <v>7.8130296884144874</v>
      </c>
      <c r="O65">
        <f ca="1">IFERROR(_xlfn.VAR.S(List2!EA55:FD55),"")</f>
        <v>11.612449693960979</v>
      </c>
      <c r="P65" s="27">
        <f ca="1">IFERROR(_xlfn.F.TEST(List2!CU55:DX55,List2!EA55:FD55),"")</f>
        <v>0.29166689377986937</v>
      </c>
      <c r="Q65" s="28" t="str">
        <f t="shared" ca="1" si="2"/>
        <v>nezamítáme</v>
      </c>
      <c r="R65" s="21">
        <f t="shared" ca="1" si="3"/>
        <v>0.67281494381651707</v>
      </c>
      <c r="S65" t="str">
        <f ca="1">IF(ISNUMBER(K65),IF(OR(R65&lt;$Q$9,R65&gt;$Q$10),"zamítáme","nezamítáme"),"")</f>
        <v>nezamítáme</v>
      </c>
      <c r="T65" s="21" t="b">
        <f t="shared" ca="1" si="4"/>
        <v>1</v>
      </c>
      <c r="U65">
        <f t="shared" ca="1" si="5"/>
        <v>-0.962002372323425</v>
      </c>
    </row>
    <row r="66" spans="2:21" x14ac:dyDescent="0.3">
      <c r="B66">
        <v>59</v>
      </c>
      <c r="C66">
        <f t="shared" ca="1" si="0"/>
        <v>0.93532901649443834</v>
      </c>
      <c r="D66">
        <f t="shared" ca="1" si="1"/>
        <v>14.550105668868749</v>
      </c>
      <c r="F66">
        <v>59</v>
      </c>
      <c r="G66">
        <v>7.4802341618455372</v>
      </c>
      <c r="K66">
        <v>54</v>
      </c>
      <c r="L66">
        <f ca="1">IFERROR(AVERAGE(List2!CU56:DX56),"")</f>
        <v>9.3624781563057233</v>
      </c>
      <c r="M66">
        <f ca="1">IFERROR(AVERAGE(List2!EA56:FD56),"")</f>
        <v>9.8927222726264556</v>
      </c>
      <c r="N66">
        <f ca="1">IFERROR(_xlfn.VAR.S(List2!CU56:DX56),"")</f>
        <v>9.996467563215008</v>
      </c>
      <c r="O66">
        <f ca="1">IFERROR(_xlfn.VAR.S(List2!EA56:FD56),"")</f>
        <v>7.2780547110988065</v>
      </c>
      <c r="P66" s="27">
        <f ca="1">IFERROR(_xlfn.F.TEST(List2!CU56:DX56,List2!EA56:FD56),"")</f>
        <v>0.39785737409349919</v>
      </c>
      <c r="Q66" s="28" t="str">
        <f t="shared" ca="1" si="2"/>
        <v>nezamítáme</v>
      </c>
      <c r="R66" s="21">
        <f t="shared" ca="1" si="3"/>
        <v>1.3735081639288458</v>
      </c>
      <c r="S66" t="str">
        <f ca="1">IF(ISNUMBER(K66),IF(OR(R66&lt;$Q$9,R66&gt;$Q$10),"zamítáme","nezamítáme"),"")</f>
        <v>nezamítáme</v>
      </c>
      <c r="T66" s="21" t="b">
        <f t="shared" ca="1" si="4"/>
        <v>1</v>
      </c>
      <c r="U66">
        <f t="shared" ca="1" si="5"/>
        <v>-0.68702388228893063</v>
      </c>
    </row>
    <row r="67" spans="2:21" x14ac:dyDescent="0.3">
      <c r="B67">
        <v>60</v>
      </c>
      <c r="C67">
        <f t="shared" ca="1" si="0"/>
        <v>0.70333862643007328</v>
      </c>
      <c r="D67">
        <f t="shared" ca="1" si="1"/>
        <v>11.60208146310781</v>
      </c>
      <c r="F67">
        <v>60</v>
      </c>
      <c r="G67">
        <v>6.0297905473010598</v>
      </c>
      <c r="K67">
        <v>55</v>
      </c>
      <c r="L67">
        <f ca="1">IFERROR(AVERAGE(List2!CU57:DX57),"")</f>
        <v>10.449621907116088</v>
      </c>
      <c r="M67">
        <f ca="1">IFERROR(AVERAGE(List2!EA57:FD57),"")</f>
        <v>9.7792206402852084</v>
      </c>
      <c r="N67">
        <f ca="1">IFERROR(_xlfn.VAR.S(List2!CU57:DX57),"")</f>
        <v>6.1496467808844404</v>
      </c>
      <c r="O67">
        <f ca="1">IFERROR(_xlfn.VAR.S(List2!EA57:FD57),"")</f>
        <v>16.815853771428856</v>
      </c>
      <c r="P67" s="27">
        <f ca="1">IFERROR(_xlfn.F.TEST(List2!CU57:DX57,List2!EA57:FD57),"")</f>
        <v>8.484175123316522E-3</v>
      </c>
      <c r="Q67" s="28" t="str">
        <f t="shared" ca="1" si="2"/>
        <v>zamítáme</v>
      </c>
      <c r="R67" s="21">
        <f t="shared" ca="1" si="3"/>
        <v>0.36570529599472729</v>
      </c>
      <c r="S67" t="str">
        <f ca="1">IF(ISNUMBER(K67),IF(OR(R67&lt;$Q$9,R67&gt;$Q$10),"zamítáme","nezamítáme"),"")</f>
        <v>zamítáme</v>
      </c>
      <c r="T67" s="21" t="b">
        <f t="shared" ca="1" si="4"/>
        <v>1</v>
      </c>
      <c r="U67">
        <f t="shared" ca="1" si="5"/>
        <v>0.75334839510248985</v>
      </c>
    </row>
    <row r="68" spans="2:21" x14ac:dyDescent="0.3">
      <c r="B68">
        <v>61</v>
      </c>
      <c r="C68">
        <f t="shared" ca="1" si="0"/>
        <v>0.48844890758944759</v>
      </c>
      <c r="D68">
        <f t="shared" ca="1" si="1"/>
        <v>9.9131249749861947</v>
      </c>
      <c r="F68">
        <v>61</v>
      </c>
      <c r="G68">
        <v>6.5574096149609931</v>
      </c>
      <c r="K68">
        <v>56</v>
      </c>
      <c r="L68">
        <f ca="1">IFERROR(AVERAGE(List2!CU58:DX58),"")</f>
        <v>10.096248324677143</v>
      </c>
      <c r="M68">
        <f ca="1">IFERROR(AVERAGE(List2!EA58:FD58),"")</f>
        <v>10.024881721012092</v>
      </c>
      <c r="N68">
        <f ca="1">IFERROR(_xlfn.VAR.S(List2!CU58:DX58),"")</f>
        <v>8.0390050540805564</v>
      </c>
      <c r="O68">
        <f ca="1">IFERROR(_xlfn.VAR.S(List2!EA58:FD58),"")</f>
        <v>9.5218875830031529</v>
      </c>
      <c r="P68" s="27">
        <f ca="1">IFERROR(_xlfn.F.TEST(List2!CU58:DX58,List2!EA58:FD58),"")</f>
        <v>0.65152658889787773</v>
      </c>
      <c r="Q68" s="28" t="str">
        <f t="shared" ca="1" si="2"/>
        <v>nezamítáme</v>
      </c>
      <c r="R68" s="21">
        <f t="shared" ca="1" si="3"/>
        <v>0.84426590673370427</v>
      </c>
      <c r="S68" t="str">
        <f ca="1">IF(ISNUMBER(K68),IF(OR(R68&lt;$Q$9,R68&gt;$Q$10),"zamítáme","nezamítáme"),"")</f>
        <v>nezamítáme</v>
      </c>
      <c r="T68" s="21" t="b">
        <f t="shared" ca="1" si="4"/>
        <v>1</v>
      </c>
      <c r="U68">
        <f t="shared" ca="1" si="5"/>
        <v>9.1710853304154585E-2</v>
      </c>
    </row>
    <row r="69" spans="2:21" x14ac:dyDescent="0.3">
      <c r="B69">
        <v>62</v>
      </c>
      <c r="C69">
        <f t="shared" ca="1" si="0"/>
        <v>7.267531833352725E-2</v>
      </c>
      <c r="D69">
        <f t="shared" ca="1" si="1"/>
        <v>5.631544340585517</v>
      </c>
      <c r="F69">
        <v>62</v>
      </c>
      <c r="G69">
        <v>7.1446657416414654</v>
      </c>
      <c r="K69">
        <v>57</v>
      </c>
      <c r="L69">
        <f ca="1">IFERROR(AVERAGE(List2!CU59:DX59),"")</f>
        <v>9.6062974317001988</v>
      </c>
      <c r="M69">
        <f ca="1">IFERROR(AVERAGE(List2!EA59:FD59),"")</f>
        <v>10.559057279902612</v>
      </c>
      <c r="N69">
        <f ca="1">IFERROR(_xlfn.VAR.S(List2!CU59:DX59),"")</f>
        <v>12.595623210671357</v>
      </c>
      <c r="O69">
        <f ca="1">IFERROR(_xlfn.VAR.S(List2!EA59:FD59),"")</f>
        <v>5.6496067607238665</v>
      </c>
      <c r="P69" s="27">
        <f ca="1">IFERROR(_xlfn.F.TEST(List2!CU59:DX59,List2!EA59:FD59),"")</f>
        <v>3.4612904081496296E-2</v>
      </c>
      <c r="Q69" s="28" t="str">
        <f t="shared" ca="1" si="2"/>
        <v>zamítáme</v>
      </c>
      <c r="R69" s="21">
        <f t="shared" ca="1" si="3"/>
        <v>2.2294690133543948</v>
      </c>
      <c r="S69" t="str">
        <f ca="1">IF(ISNUMBER(K69),IF(OR(R69&lt;$Q$9,R69&gt;$Q$10),"zamítáme","nezamítáme"),"")</f>
        <v>zamítáme</v>
      </c>
      <c r="T69" s="21" t="b">
        <f t="shared" ca="1" si="4"/>
        <v>1</v>
      </c>
      <c r="U69">
        <f t="shared" ca="1" si="5"/>
        <v>-1.2011791208922979</v>
      </c>
    </row>
    <row r="70" spans="2:21" x14ac:dyDescent="0.3">
      <c r="B70">
        <v>63</v>
      </c>
      <c r="C70">
        <f t="shared" ca="1" si="0"/>
        <v>0.97833856262178154</v>
      </c>
      <c r="D70">
        <f t="shared" ca="1" si="1"/>
        <v>16.061751184629685</v>
      </c>
      <c r="F70">
        <v>63</v>
      </c>
      <c r="G70">
        <v>11.466260619714332</v>
      </c>
      <c r="K70">
        <v>58</v>
      </c>
      <c r="L70">
        <f ca="1">IFERROR(AVERAGE(List2!CU60:DX60),"")</f>
        <v>9.9516112089480924</v>
      </c>
      <c r="M70">
        <f ca="1">IFERROR(AVERAGE(List2!EA60:FD60),"")</f>
        <v>10.1165823323336</v>
      </c>
      <c r="N70">
        <f ca="1">IFERROR(_xlfn.VAR.S(List2!CU60:DX60),"")</f>
        <v>14.527989011900445</v>
      </c>
      <c r="O70">
        <f ca="1">IFERROR(_xlfn.VAR.S(List2!EA60:FD60),"")</f>
        <v>7.2063465919137846</v>
      </c>
      <c r="P70" s="27">
        <f ca="1">IFERROR(_xlfn.F.TEST(List2!CU60:DX60,List2!EA60:FD60),"")</f>
        <v>6.3865535698183193E-2</v>
      </c>
      <c r="Q70" s="28" t="str">
        <f t="shared" ca="1" si="2"/>
        <v>nezamítáme</v>
      </c>
      <c r="R70" s="21">
        <f t="shared" ca="1" si="3"/>
        <v>2.0159992066163248</v>
      </c>
      <c r="S70" t="str">
        <f ca="1">IF(ISNUMBER(K70),IF(OR(R70&lt;$Q$9,R70&gt;$Q$10),"zamítáme","nezamítáme"),"")</f>
        <v>nezamítáme</v>
      </c>
      <c r="T70" s="21" t="b">
        <f t="shared" ca="1" si="4"/>
        <v>1</v>
      </c>
      <c r="U70">
        <f t="shared" ca="1" si="5"/>
        <v>-0.19056087852468881</v>
      </c>
    </row>
    <row r="71" spans="2:21" x14ac:dyDescent="0.3">
      <c r="B71">
        <v>64</v>
      </c>
      <c r="C71">
        <f t="shared" ca="1" si="0"/>
        <v>0.18738899095626038</v>
      </c>
      <c r="D71">
        <f t="shared" ca="1" si="1"/>
        <v>7.3373228087021332</v>
      </c>
      <c r="F71">
        <v>64</v>
      </c>
      <c r="G71">
        <v>5.3087331535696007</v>
      </c>
      <c r="K71">
        <v>59</v>
      </c>
      <c r="L71">
        <f ca="1">IFERROR(AVERAGE(List2!CU61:DX61),"")</f>
        <v>8.8316974826192869</v>
      </c>
      <c r="M71">
        <f ca="1">IFERROR(AVERAGE(List2!EA61:FD61),"")</f>
        <v>10.557621970028178</v>
      </c>
      <c r="N71">
        <f ca="1">IFERROR(_xlfn.VAR.S(List2!CU61:DX61),"")</f>
        <v>8.6728229845040037</v>
      </c>
      <c r="O71">
        <f ca="1">IFERROR(_xlfn.VAR.S(List2!EA61:FD61),"")</f>
        <v>8.9222072947646538</v>
      </c>
      <c r="P71" s="27">
        <f ca="1">IFERROR(_xlfn.F.TEST(List2!CU61:DX61,List2!EA61:FD61),"")</f>
        <v>0.93967705919245359</v>
      </c>
      <c r="Q71" s="28" t="str">
        <f t="shared" ca="1" si="2"/>
        <v>nezamítáme</v>
      </c>
      <c r="R71" s="21">
        <f t="shared" ca="1" si="3"/>
        <v>0.97204903427798828</v>
      </c>
      <c r="S71" t="str">
        <f ca="1">IF(ISNUMBER(K71),IF(OR(R71&lt;$Q$9,R71&gt;$Q$10),"zamítáme","nezamítáme"),"")</f>
        <v>nezamítáme</v>
      </c>
      <c r="T71" s="21" t="b">
        <f t="shared" ca="1" si="4"/>
        <v>1</v>
      </c>
      <c r="U71">
        <f t="shared" ca="1" si="5"/>
        <v>-2.2157756234606683</v>
      </c>
    </row>
    <row r="72" spans="2:21" x14ac:dyDescent="0.3">
      <c r="B72">
        <v>65</v>
      </c>
      <c r="C72">
        <f t="shared" ref="C72:C135" ca="1" si="6">RAND()</f>
        <v>6.5011321633663965E-2</v>
      </c>
      <c r="D72">
        <f t="shared" ref="D72:D135" ca="1" si="7">_xlfn.NORM.INV(C72,$C$4,$C$5)</f>
        <v>5.4579621935032581</v>
      </c>
      <c r="F72">
        <v>65</v>
      </c>
      <c r="G72">
        <v>10.137332041975007</v>
      </c>
      <c r="K72">
        <v>60</v>
      </c>
      <c r="L72">
        <f ca="1">IFERROR(AVERAGE(List2!CU62:DX62),"")</f>
        <v>11.087422522513879</v>
      </c>
      <c r="M72">
        <f ca="1">IFERROR(AVERAGE(List2!EA62:FD62),"")</f>
        <v>10.321414838777473</v>
      </c>
      <c r="N72">
        <f ca="1">IFERROR(_xlfn.VAR.S(List2!CU62:DX62),"")</f>
        <v>12.52431141766515</v>
      </c>
      <c r="O72">
        <f ca="1">IFERROR(_xlfn.VAR.S(List2!EA62:FD62),"")</f>
        <v>14.948913601349023</v>
      </c>
      <c r="P72" s="27">
        <f ca="1">IFERROR(_xlfn.F.TEST(List2!CU62:DX62,List2!EA62:FD62),"")</f>
        <v>0.63685265893539222</v>
      </c>
      <c r="Q72" s="28" t="str">
        <f t="shared" ca="1" si="2"/>
        <v>nezamítáme</v>
      </c>
      <c r="R72" s="21">
        <f t="shared" ca="1" si="3"/>
        <v>0.83780746558966857</v>
      </c>
      <c r="S72" t="str">
        <f ca="1">IF(ISNUMBER(K72),IF(OR(R72&lt;$Q$9,R72&gt;$Q$10),"zamítáme","nezamítáme"),"")</f>
        <v>nezamítáme</v>
      </c>
      <c r="T72" s="21" t="b">
        <f t="shared" ca="1" si="4"/>
        <v>1</v>
      </c>
      <c r="U72">
        <f t="shared" ca="1" si="5"/>
        <v>0.78700465897428806</v>
      </c>
    </row>
    <row r="73" spans="2:21" x14ac:dyDescent="0.3">
      <c r="B73">
        <v>66</v>
      </c>
      <c r="C73">
        <f t="shared" ca="1" si="6"/>
        <v>0.85670103285239119</v>
      </c>
      <c r="D73">
        <f t="shared" ca="1" si="7"/>
        <v>13.19684354972954</v>
      </c>
      <c r="F73">
        <v>66</v>
      </c>
      <c r="G73">
        <v>10.146774795174696</v>
      </c>
      <c r="K73">
        <v>61</v>
      </c>
      <c r="L73">
        <f ca="1">IFERROR(AVERAGE(List2!CU63:DX63),"")</f>
        <v>9.6760473902417967</v>
      </c>
      <c r="M73">
        <f ca="1">IFERROR(AVERAGE(List2!EA63:FD63),"")</f>
        <v>9.1071608032388216</v>
      </c>
      <c r="N73">
        <f ca="1">IFERROR(_xlfn.VAR.S(List2!CU63:DX63),"")</f>
        <v>6.735490380860405</v>
      </c>
      <c r="O73">
        <f ca="1">IFERROR(_xlfn.VAR.S(List2!EA63:FD63),"")</f>
        <v>13.892348184442747</v>
      </c>
      <c r="P73" s="27">
        <f ca="1">IFERROR(_xlfn.F.TEST(List2!CU63:DX63,List2!EA63:FD63),"")</f>
        <v>5.5845654316135203E-2</v>
      </c>
      <c r="Q73" s="28" t="str">
        <f t="shared" ca="1" si="2"/>
        <v>nezamítáme</v>
      </c>
      <c r="R73" s="21">
        <f t="shared" ca="1" si="3"/>
        <v>0.48483455002971337</v>
      </c>
      <c r="S73" t="str">
        <f ca="1">IF(ISNUMBER(K73),IF(OR(R73&lt;$Q$9,R73&gt;$Q$10),"zamítáme","nezamítáme"),"")</f>
        <v>nezamítáme</v>
      </c>
      <c r="T73" s="21" t="b">
        <f t="shared" ca="1" si="4"/>
        <v>1</v>
      </c>
      <c r="U73">
        <f t="shared" ca="1" si="5"/>
        <v>0.67452465927430272</v>
      </c>
    </row>
    <row r="74" spans="2:21" x14ac:dyDescent="0.3">
      <c r="B74">
        <v>67</v>
      </c>
      <c r="C74">
        <f t="shared" ca="1" si="6"/>
        <v>0.97359007173552714</v>
      </c>
      <c r="D74">
        <f t="shared" ca="1" si="7"/>
        <v>15.809172372578841</v>
      </c>
      <c r="F74">
        <v>67</v>
      </c>
      <c r="G74">
        <v>8.0981268844739933</v>
      </c>
      <c r="K74">
        <v>62</v>
      </c>
      <c r="L74">
        <f ca="1">IFERROR(AVERAGE(List2!CU64:DX64),"")</f>
        <v>10.291429665688298</v>
      </c>
      <c r="M74">
        <f ca="1">IFERROR(AVERAGE(List2!EA64:FD64),"")</f>
        <v>10.098468511498236</v>
      </c>
      <c r="N74">
        <f ca="1">IFERROR(_xlfn.VAR.S(List2!CU64:DX64),"")</f>
        <v>12.063081226112036</v>
      </c>
      <c r="O74">
        <f ca="1">IFERROR(_xlfn.VAR.S(List2!EA64:FD64),"")</f>
        <v>6.9084128930953428</v>
      </c>
      <c r="P74" s="27">
        <f ca="1">IFERROR(_xlfn.F.TEST(List2!CU64:DX64,List2!EA64:FD64),"")</f>
        <v>0.13924537900017403</v>
      </c>
      <c r="Q74" s="28" t="str">
        <f t="shared" ca="1" si="2"/>
        <v>nezamítáme</v>
      </c>
      <c r="R74" s="21">
        <f t="shared" ca="1" si="3"/>
        <v>1.7461436386016476</v>
      </c>
      <c r="S74" t="str">
        <f ca="1">IF(ISNUMBER(K74),IF(OR(R74&lt;$Q$9,R74&gt;$Q$10),"zamítáme","nezamítáme"),"")</f>
        <v>nezamítáme</v>
      </c>
      <c r="T74" s="21" t="b">
        <f t="shared" ca="1" si="4"/>
        <v>1</v>
      </c>
      <c r="U74">
        <f t="shared" ca="1" si="5"/>
        <v>0.23857125730771325</v>
      </c>
    </row>
    <row r="75" spans="2:21" x14ac:dyDescent="0.3">
      <c r="B75">
        <v>68</v>
      </c>
      <c r="C75">
        <f t="shared" ca="1" si="6"/>
        <v>0.96523126172353158</v>
      </c>
      <c r="D75">
        <f t="shared" ca="1" si="7"/>
        <v>15.444735171799987</v>
      </c>
      <c r="F75">
        <v>68</v>
      </c>
      <c r="G75">
        <v>6.1222987607959904</v>
      </c>
      <c r="K75">
        <v>63</v>
      </c>
      <c r="L75">
        <f ca="1">IFERROR(AVERAGE(List2!CU65:DX65),"")</f>
        <v>9.8828844656047217</v>
      </c>
      <c r="M75">
        <f ca="1">IFERROR(AVERAGE(List2!EA65:FD65),"")</f>
        <v>9.8345010134448732</v>
      </c>
      <c r="N75">
        <f ca="1">IFERROR(_xlfn.VAR.S(List2!CU65:DX65),"")</f>
        <v>7.7283228953844532</v>
      </c>
      <c r="O75">
        <f ca="1">IFERROR(_xlfn.VAR.S(List2!EA65:FD65),"")</f>
        <v>5.3420057673891996</v>
      </c>
      <c r="P75" s="27">
        <f ca="1">IFERROR(_xlfn.F.TEST(List2!CU65:DX65,List2!EA65:FD65),"")</f>
        <v>0.32557940734123886</v>
      </c>
      <c r="Q75" s="28" t="str">
        <f t="shared" ca="1" si="2"/>
        <v>nezamítáme</v>
      </c>
      <c r="R75" s="21">
        <f t="shared" ca="1" si="3"/>
        <v>1.4467080778090435</v>
      </c>
      <c r="S75" t="str">
        <f ca="1">IF(ISNUMBER(K75),IF(OR(R75&lt;$Q$9,R75&gt;$Q$10),"zamítáme","nezamítáme"),"")</f>
        <v>nezamítáme</v>
      </c>
      <c r="T75" s="21" t="b">
        <f t="shared" ca="1" si="4"/>
        <v>1</v>
      </c>
      <c r="U75">
        <f t="shared" ca="1" si="5"/>
        <v>7.2069680511602771E-2</v>
      </c>
    </row>
    <row r="76" spans="2:21" x14ac:dyDescent="0.3">
      <c r="B76">
        <v>69</v>
      </c>
      <c r="C76">
        <f t="shared" ca="1" si="6"/>
        <v>0.66638606940724165</v>
      </c>
      <c r="D76">
        <f t="shared" ca="1" si="7"/>
        <v>11.289867122011312</v>
      </c>
      <c r="F76">
        <v>69</v>
      </c>
      <c r="G76">
        <v>16.802854282187809</v>
      </c>
      <c r="K76">
        <v>64</v>
      </c>
      <c r="L76">
        <f ca="1">IFERROR(AVERAGE(List2!CU66:DX66),"")</f>
        <v>9.7538854595653444</v>
      </c>
      <c r="M76">
        <f ca="1">IFERROR(AVERAGE(List2!EA66:FD66),"")</f>
        <v>10.876692871065808</v>
      </c>
      <c r="N76">
        <f ca="1">IFERROR(_xlfn.VAR.S(List2!CU66:DX66),"")</f>
        <v>6.2070455162281402</v>
      </c>
      <c r="O76">
        <f ca="1">IFERROR(_xlfn.VAR.S(List2!EA66:FD66),"")</f>
        <v>5.4255532532772497</v>
      </c>
      <c r="P76" s="27">
        <f ca="1">IFERROR(_xlfn.F.TEST(List2!CU66:DX66,List2!EA66:FD66),"")</f>
        <v>0.71953219631720522</v>
      </c>
      <c r="Q76" s="28" t="str">
        <f t="shared" ca="1" si="2"/>
        <v>nezamítáme</v>
      </c>
      <c r="R76" s="21">
        <f t="shared" ca="1" si="3"/>
        <v>1.1440391839263282</v>
      </c>
      <c r="S76" t="str">
        <f ca="1">IF(ISNUMBER(K76),IF(OR(R76&lt;$Q$9,R76&gt;$Q$10),"zamítáme","nezamítáme"),"")</f>
        <v>nezamítáme</v>
      </c>
      <c r="T76" s="21" t="b">
        <f t="shared" ca="1" si="4"/>
        <v>1</v>
      </c>
      <c r="U76">
        <f t="shared" ca="1" si="5"/>
        <v>-1.7728251137565794</v>
      </c>
    </row>
    <row r="77" spans="2:21" x14ac:dyDescent="0.3">
      <c r="B77">
        <v>70</v>
      </c>
      <c r="C77">
        <f t="shared" ca="1" si="6"/>
        <v>0.53066013260185418</v>
      </c>
      <c r="D77">
        <f t="shared" ca="1" si="7"/>
        <v>10.230788102820965</v>
      </c>
      <c r="F77">
        <v>70</v>
      </c>
      <c r="G77">
        <v>9.5307881872075946</v>
      </c>
      <c r="K77">
        <v>65</v>
      </c>
      <c r="L77">
        <f ca="1">IFERROR(AVERAGE(List2!CU67:DX67),"")</f>
        <v>9.7704038000066991</v>
      </c>
      <c r="M77">
        <f ca="1">IFERROR(AVERAGE(List2!EA67:FD67),"")</f>
        <v>9.4752062725801434</v>
      </c>
      <c r="N77">
        <f ca="1">IFERROR(_xlfn.VAR.S(List2!CU67:DX67),"")</f>
        <v>13.699641399006364</v>
      </c>
      <c r="O77">
        <f ca="1">IFERROR(_xlfn.VAR.S(List2!EA67:FD67),"")</f>
        <v>8.6830775327279426</v>
      </c>
      <c r="P77" s="27">
        <f ca="1">IFERROR(_xlfn.F.TEST(List2!CU67:DX67,List2!EA67:FD67),"")</f>
        <v>0.22547528536280362</v>
      </c>
      <c r="Q77" s="28" t="str">
        <f t="shared" ca="1" si="2"/>
        <v>nezamítáme</v>
      </c>
      <c r="R77" s="21">
        <f t="shared" ca="1" si="3"/>
        <v>1.5777403054815726</v>
      </c>
      <c r="S77" t="str">
        <f ca="1">IF(ISNUMBER(K77),IF(OR(R77&lt;$Q$9,R77&gt;$Q$10),"zamítáme","nezamítáme"),"")</f>
        <v>nezamítáme</v>
      </c>
      <c r="T77" s="21" t="b">
        <f t="shared" ca="1" si="4"/>
        <v>1</v>
      </c>
      <c r="U77">
        <f t="shared" ca="1" si="5"/>
        <v>0.33601239169543357</v>
      </c>
    </row>
    <row r="78" spans="2:21" x14ac:dyDescent="0.3">
      <c r="B78">
        <v>71</v>
      </c>
      <c r="C78">
        <f t="shared" ca="1" si="6"/>
        <v>0.16689131197987173</v>
      </c>
      <c r="D78">
        <f t="shared" ca="1" si="7"/>
        <v>7.1004314816458098</v>
      </c>
      <c r="F78">
        <v>71</v>
      </c>
      <c r="G78">
        <v>14.336098119328076</v>
      </c>
      <c r="K78">
        <v>66</v>
      </c>
      <c r="L78">
        <f ca="1">IFERROR(AVERAGE(List2!CU68:DX68),"")</f>
        <v>9.70472550990422</v>
      </c>
      <c r="M78">
        <f ca="1">IFERROR(AVERAGE(List2!EA68:FD68),"")</f>
        <v>9.419639309795885</v>
      </c>
      <c r="N78">
        <f ca="1">IFERROR(_xlfn.VAR.S(List2!CU68:DX68),"")</f>
        <v>10.627795942251662</v>
      </c>
      <c r="O78">
        <f ca="1">IFERROR(_xlfn.VAR.S(List2!EA68:FD68),"")</f>
        <v>9.0727477125027498</v>
      </c>
      <c r="P78" s="27">
        <f ca="1">IFERROR(_xlfn.F.TEST(List2!CU68:DX68,List2!EA68:FD68),"")</f>
        <v>0.67296171199725974</v>
      </c>
      <c r="Q78" s="28" t="str">
        <f t="shared" ref="Q78:Q112" ca="1" si="8">IF(ISNUMBER(K78),IF(P78&lt;$L$5,"zamítáme","nezamítáme"),"")</f>
        <v>nezamítáme</v>
      </c>
      <c r="R78" s="21">
        <f t="shared" ref="R78:R112" ca="1" si="9">IFERROR(N78/O78,"")</f>
        <v>1.1713977153366637</v>
      </c>
      <c r="S78" t="str">
        <f ca="1">IF(ISNUMBER(K78),IF(OR(R78&lt;$Q$9,R78&gt;$Q$10),"zamítáme","nezamítáme"),"")</f>
        <v>nezamítáme</v>
      </c>
      <c r="T78" s="21" t="b">
        <f t="shared" ref="T78:T112" ca="1" si="10">IF(ISNUMBER(K78),IFERROR(Q78=S78,""),"")</f>
        <v>1</v>
      </c>
      <c r="U78">
        <f t="shared" ref="U78:U112" ca="1" si="11">((L78-M78)
    /
    (SQRT($L$4*N78+$L$4*O78)))
*
SQRT( ($L$4*$L$4*($L$4+$L$4-2))
                                      /
                                     ($L$4+$L$4))</f>
        <v>0.34588847275734863</v>
      </c>
    </row>
    <row r="79" spans="2:21" x14ac:dyDescent="0.3">
      <c r="B79">
        <v>72</v>
      </c>
      <c r="C79">
        <f t="shared" ca="1" si="6"/>
        <v>0.67401787175378824</v>
      </c>
      <c r="D79">
        <f t="shared" ca="1" si="7"/>
        <v>11.353105279595479</v>
      </c>
      <c r="F79">
        <v>72</v>
      </c>
      <c r="G79">
        <v>8.4097836082246715</v>
      </c>
      <c r="K79">
        <v>67</v>
      </c>
      <c r="L79">
        <f ca="1">IFERROR(AVERAGE(List2!CU69:DX69),"")</f>
        <v>11.141212339838253</v>
      </c>
      <c r="M79">
        <f ca="1">IFERROR(AVERAGE(List2!EA69:FD69),"")</f>
        <v>9.9557937896283821</v>
      </c>
      <c r="N79">
        <f ca="1">IFERROR(_xlfn.VAR.S(List2!CU69:DX69),"")</f>
        <v>11.206191564834233</v>
      </c>
      <c r="O79">
        <f ca="1">IFERROR(_xlfn.VAR.S(List2!EA69:FD69),"")</f>
        <v>12.305007229979436</v>
      </c>
      <c r="P79" s="27">
        <f ca="1">IFERROR(_xlfn.F.TEST(List2!CU69:DX69,List2!EA69:FD69),"")</f>
        <v>0.80285252381568073</v>
      </c>
      <c r="Q79" s="28" t="str">
        <f t="shared" ca="1" si="8"/>
        <v>nezamítáme</v>
      </c>
      <c r="R79" s="21">
        <f t="shared" ca="1" si="9"/>
        <v>0.91070174567081186</v>
      </c>
      <c r="S79" t="str">
        <f ca="1">IF(ISNUMBER(K79),IF(OR(R79&lt;$Q$9,R79&gt;$Q$10),"zamítáme","nezamítáme"),"")</f>
        <v>nezamítáme</v>
      </c>
      <c r="T79" s="21" t="b">
        <f t="shared" ca="1" si="10"/>
        <v>1</v>
      </c>
      <c r="U79">
        <f t="shared" ca="1" si="11"/>
        <v>1.3165377948112829</v>
      </c>
    </row>
    <row r="80" spans="2:21" x14ac:dyDescent="0.3">
      <c r="B80">
        <v>73</v>
      </c>
      <c r="C80">
        <f t="shared" ca="1" si="6"/>
        <v>0.53679494397179306</v>
      </c>
      <c r="D80">
        <f t="shared" ca="1" si="7"/>
        <v>10.277087200336794</v>
      </c>
      <c r="F80">
        <v>73</v>
      </c>
      <c r="G80">
        <v>11.601053461110091</v>
      </c>
      <c r="K80">
        <v>68</v>
      </c>
      <c r="L80">
        <f ca="1">IFERROR(AVERAGE(List2!CU70:DX70),"")</f>
        <v>9.9930509896119482</v>
      </c>
      <c r="M80">
        <f ca="1">IFERROR(AVERAGE(List2!EA70:FD70),"")</f>
        <v>9.3721666736978708</v>
      </c>
      <c r="N80">
        <f ca="1">IFERROR(_xlfn.VAR.S(List2!CU70:DX70),"")</f>
        <v>12.598587150217178</v>
      </c>
      <c r="O80">
        <f ca="1">IFERROR(_xlfn.VAR.S(List2!EA70:FD70),"")</f>
        <v>6.8715036619517473</v>
      </c>
      <c r="P80" s="27">
        <f ca="1">IFERROR(_xlfn.F.TEST(List2!CU70:DX70,List2!EA70:FD70),"")</f>
        <v>0.10822840678313447</v>
      </c>
      <c r="Q80" s="28" t="str">
        <f t="shared" ca="1" si="8"/>
        <v>nezamítáme</v>
      </c>
      <c r="R80" s="21">
        <f t="shared" ca="1" si="9"/>
        <v>1.8334541855775914</v>
      </c>
      <c r="S80" t="str">
        <f ca="1">IF(ISNUMBER(K80),IF(OR(R80&lt;$Q$9,R80&gt;$Q$10),"zamítáme","nezamítáme"),"")</f>
        <v>nezamítáme</v>
      </c>
      <c r="T80" s="21" t="b">
        <f t="shared" ca="1" si="10"/>
        <v>1</v>
      </c>
      <c r="U80">
        <f t="shared" ca="1" si="11"/>
        <v>0.75774957192503756</v>
      </c>
    </row>
    <row r="81" spans="2:21" x14ac:dyDescent="0.3">
      <c r="B81">
        <v>74</v>
      </c>
      <c r="C81">
        <f t="shared" ca="1" si="6"/>
        <v>0.4928829556009412</v>
      </c>
      <c r="D81">
        <f t="shared" ca="1" si="7"/>
        <v>9.946477806689904</v>
      </c>
      <c r="F81">
        <v>74</v>
      </c>
      <c r="G81">
        <v>10.929986201798457</v>
      </c>
      <c r="K81">
        <v>69</v>
      </c>
      <c r="L81">
        <f ca="1">IFERROR(AVERAGE(List2!CU71:DX71),"")</f>
        <v>10.751263609073451</v>
      </c>
      <c r="M81">
        <f ca="1">IFERROR(AVERAGE(List2!EA71:FD71),"")</f>
        <v>10.064621630866451</v>
      </c>
      <c r="N81">
        <f ca="1">IFERROR(_xlfn.VAR.S(List2!CU71:DX71),"")</f>
        <v>7.4334241095483433</v>
      </c>
      <c r="O81">
        <f ca="1">IFERROR(_xlfn.VAR.S(List2!EA71:FD71),"")</f>
        <v>11.43424444194145</v>
      </c>
      <c r="P81" s="27">
        <f ca="1">IFERROR(_xlfn.F.TEST(List2!CU71:DX71,List2!EA71:FD71),"")</f>
        <v>0.25213094709169742</v>
      </c>
      <c r="Q81" s="28" t="str">
        <f t="shared" ca="1" si="8"/>
        <v>nezamítáme</v>
      </c>
      <c r="R81" s="21">
        <f t="shared" ca="1" si="9"/>
        <v>0.65010190636489518</v>
      </c>
      <c r="S81" t="str">
        <f ca="1">IF(ISNUMBER(K81),IF(OR(R81&lt;$Q$9,R81&gt;$Q$10),"zamítáme","nezamítáme"),"")</f>
        <v>nezamítáme</v>
      </c>
      <c r="T81" s="21" t="b">
        <f t="shared" ca="1" si="10"/>
        <v>1</v>
      </c>
      <c r="U81">
        <f t="shared" ca="1" si="11"/>
        <v>0.85127568825896271</v>
      </c>
    </row>
    <row r="82" spans="2:21" x14ac:dyDescent="0.3">
      <c r="B82">
        <v>75</v>
      </c>
      <c r="C82">
        <f t="shared" ca="1" si="6"/>
        <v>0.61862204616586935</v>
      </c>
      <c r="D82">
        <f t="shared" ca="1" si="7"/>
        <v>10.905591340717701</v>
      </c>
      <c r="F82">
        <v>75</v>
      </c>
      <c r="G82">
        <v>9.5066122632353505</v>
      </c>
      <c r="K82">
        <v>70</v>
      </c>
      <c r="L82">
        <f ca="1">IFERROR(AVERAGE(List2!CU72:DX72),"")</f>
        <v>9.5234832588668734</v>
      </c>
      <c r="M82">
        <f ca="1">IFERROR(AVERAGE(List2!EA72:FD72),"")</f>
        <v>9.3098785249042049</v>
      </c>
      <c r="N82">
        <f ca="1">IFERROR(_xlfn.VAR.S(List2!CU72:DX72),"")</f>
        <v>9.0383567467289954</v>
      </c>
      <c r="O82">
        <f ca="1">IFERROR(_xlfn.VAR.S(List2!EA72:FD72),"")</f>
        <v>6.4346619212423759</v>
      </c>
      <c r="P82" s="27">
        <f ca="1">IFERROR(_xlfn.F.TEST(List2!CU72:DX72,List2!EA72:FD72),"")</f>
        <v>0.36552870591837189</v>
      </c>
      <c r="Q82" s="28" t="str">
        <f t="shared" ca="1" si="8"/>
        <v>nezamítáme</v>
      </c>
      <c r="R82" s="21">
        <f t="shared" ca="1" si="9"/>
        <v>1.4046358390471445</v>
      </c>
      <c r="S82" t="str">
        <f ca="1">IF(ISNUMBER(K82),IF(OR(R82&lt;$Q$9,R82&gt;$Q$10),"zamítáme","nezamítáme"),"")</f>
        <v>nezamítáme</v>
      </c>
      <c r="T82" s="21" t="b">
        <f t="shared" ca="1" si="10"/>
        <v>1</v>
      </c>
      <c r="U82">
        <f t="shared" ca="1" si="11"/>
        <v>0.2924302850584255</v>
      </c>
    </row>
    <row r="83" spans="2:21" x14ac:dyDescent="0.3">
      <c r="B83">
        <v>76</v>
      </c>
      <c r="C83">
        <f t="shared" ca="1" si="6"/>
        <v>4.8594849813099472E-2</v>
      </c>
      <c r="D83">
        <f t="shared" ca="1" si="7"/>
        <v>5.0240999851160764</v>
      </c>
      <c r="F83">
        <v>76</v>
      </c>
      <c r="G83">
        <v>12.516729816205956</v>
      </c>
      <c r="K83">
        <v>71</v>
      </c>
      <c r="L83">
        <f ca="1">IFERROR(AVERAGE(List2!CU73:DX73),"")</f>
        <v>11.275163601627961</v>
      </c>
      <c r="M83">
        <f ca="1">IFERROR(AVERAGE(List2!EA73:FD73),"")</f>
        <v>10.143698914166468</v>
      </c>
      <c r="N83">
        <f ca="1">IFERROR(_xlfn.VAR.S(List2!CU73:DX73),"")</f>
        <v>9.1270422046128612</v>
      </c>
      <c r="O83">
        <f ca="1">IFERROR(_xlfn.VAR.S(List2!EA73:FD73),"")</f>
        <v>7.1375947961041986</v>
      </c>
      <c r="P83" s="27">
        <f ca="1">IFERROR(_xlfn.F.TEST(List2!CU73:DX73,List2!EA73:FD73),"")</f>
        <v>0.51213554746214285</v>
      </c>
      <c r="Q83" s="28" t="str">
        <f t="shared" ca="1" si="8"/>
        <v>nezamítáme</v>
      </c>
      <c r="R83" s="21">
        <f t="shared" ca="1" si="9"/>
        <v>1.2787279840534702</v>
      </c>
      <c r="S83" t="str">
        <f ca="1">IF(ISNUMBER(K83),IF(OR(R83&lt;$Q$9,R83&gt;$Q$10),"zamítáme","nezamítáme"),"")</f>
        <v>nezamítáme</v>
      </c>
      <c r="T83" s="21" t="b">
        <f t="shared" ca="1" si="10"/>
        <v>1</v>
      </c>
      <c r="U83">
        <f t="shared" ca="1" si="11"/>
        <v>1.510837708837272</v>
      </c>
    </row>
    <row r="84" spans="2:21" x14ac:dyDescent="0.3">
      <c r="B84">
        <v>77</v>
      </c>
      <c r="C84">
        <f t="shared" ca="1" si="6"/>
        <v>0.48885227165184286</v>
      </c>
      <c r="D84">
        <f t="shared" ca="1" si="7"/>
        <v>9.9161594544398266</v>
      </c>
      <c r="F84">
        <v>77</v>
      </c>
      <c r="G84">
        <v>10.19380873950152</v>
      </c>
      <c r="K84">
        <v>72</v>
      </c>
      <c r="L84">
        <f ca="1">IFERROR(AVERAGE(List2!CU74:DX74),"")</f>
        <v>10.687370279399437</v>
      </c>
      <c r="M84">
        <f ca="1">IFERROR(AVERAGE(List2!EA74:FD74),"")</f>
        <v>10.220560328537411</v>
      </c>
      <c r="N84">
        <f ca="1">IFERROR(_xlfn.VAR.S(List2!CU74:DX74),"")</f>
        <v>14.639587491046658</v>
      </c>
      <c r="O84">
        <f ca="1">IFERROR(_xlfn.VAR.S(List2!EA74:FD74),"")</f>
        <v>9.2376583585189334</v>
      </c>
      <c r="P84" s="27">
        <f ca="1">IFERROR(_xlfn.F.TEST(List2!CU74:DX74,List2!EA74:FD74),"")</f>
        <v>0.22102114715471063</v>
      </c>
      <c r="Q84" s="28" t="str">
        <f t="shared" ca="1" si="8"/>
        <v>nezamítáme</v>
      </c>
      <c r="R84" s="21">
        <f t="shared" ca="1" si="9"/>
        <v>1.5847725606290783</v>
      </c>
      <c r="S84" t="str">
        <f ca="1">IF(ISNUMBER(K84),IF(OR(R84&lt;$Q$9,R84&gt;$Q$10),"zamítáme","nezamítáme"),"")</f>
        <v>nezamítáme</v>
      </c>
      <c r="T84" s="21" t="b">
        <f t="shared" ca="1" si="10"/>
        <v>1</v>
      </c>
      <c r="U84">
        <f t="shared" ca="1" si="11"/>
        <v>0.51445452155776139</v>
      </c>
    </row>
    <row r="85" spans="2:21" x14ac:dyDescent="0.3">
      <c r="B85">
        <v>78</v>
      </c>
      <c r="C85">
        <f t="shared" ca="1" si="6"/>
        <v>0.41092440419952159</v>
      </c>
      <c r="D85">
        <f t="shared" ca="1" si="7"/>
        <v>9.3244968709874332</v>
      </c>
      <c r="F85">
        <v>78</v>
      </c>
      <c r="G85">
        <v>10.124954178503137</v>
      </c>
      <c r="K85">
        <v>73</v>
      </c>
      <c r="L85">
        <f ca="1">IFERROR(AVERAGE(List2!CU75:DX75),"")</f>
        <v>10.232880754769575</v>
      </c>
      <c r="M85">
        <f ca="1">IFERROR(AVERAGE(List2!EA75:FD75),"")</f>
        <v>10.557046573295395</v>
      </c>
      <c r="N85">
        <f ca="1">IFERROR(_xlfn.VAR.S(List2!CU75:DX75),"")</f>
        <v>14.773736722278421</v>
      </c>
      <c r="O85">
        <f ca="1">IFERROR(_xlfn.VAR.S(List2!EA75:FD75),"")</f>
        <v>10.516466224723398</v>
      </c>
      <c r="P85" s="27">
        <f ca="1">IFERROR(_xlfn.F.TEST(List2!CU75:DX75,List2!EA75:FD75),"")</f>
        <v>0.36534513133233282</v>
      </c>
      <c r="Q85" s="28" t="str">
        <f t="shared" ca="1" si="8"/>
        <v>nezamítáme</v>
      </c>
      <c r="R85" s="21">
        <f t="shared" ca="1" si="9"/>
        <v>1.4048194903670692</v>
      </c>
      <c r="S85" t="str">
        <f ca="1">IF(ISNUMBER(K85),IF(OR(R85&lt;$Q$9,R85&gt;$Q$10),"zamítáme","nezamítáme"),"")</f>
        <v>nezamítáme</v>
      </c>
      <c r="T85" s="21" t="b">
        <f t="shared" ca="1" si="10"/>
        <v>1</v>
      </c>
      <c r="U85">
        <f t="shared" ca="1" si="11"/>
        <v>-0.3471283314070579</v>
      </c>
    </row>
    <row r="86" spans="2:21" x14ac:dyDescent="0.3">
      <c r="B86">
        <v>79</v>
      </c>
      <c r="C86">
        <f t="shared" ca="1" si="6"/>
        <v>0.92292212395894579</v>
      </c>
      <c r="D86">
        <f t="shared" ca="1" si="7"/>
        <v>14.275015038424867</v>
      </c>
      <c r="F86">
        <v>79</v>
      </c>
      <c r="G86">
        <v>7.3528398218856292</v>
      </c>
      <c r="K86">
        <v>74</v>
      </c>
      <c r="L86">
        <f ca="1">IFERROR(AVERAGE(List2!CU76:DX76),"")</f>
        <v>9.6426001821906571</v>
      </c>
      <c r="M86">
        <f ca="1">IFERROR(AVERAGE(List2!EA76:FD76),"")</f>
        <v>10.050936275040206</v>
      </c>
      <c r="N86">
        <f ca="1">IFERROR(_xlfn.VAR.S(List2!CU76:DX76),"")</f>
        <v>8.2230831945968212</v>
      </c>
      <c r="O86">
        <f ca="1">IFERROR(_xlfn.VAR.S(List2!EA76:FD76),"")</f>
        <v>6.5822507600054729</v>
      </c>
      <c r="P86" s="27">
        <f ca="1">IFERROR(_xlfn.F.TEST(List2!CU76:DX76,List2!EA76:FD76),"")</f>
        <v>0.55282327628964356</v>
      </c>
      <c r="Q86" s="28" t="str">
        <f t="shared" ca="1" si="8"/>
        <v>nezamítáme</v>
      </c>
      <c r="R86" s="21">
        <f t="shared" ca="1" si="9"/>
        <v>1.249281362016962</v>
      </c>
      <c r="S86" t="str">
        <f ca="1">IF(ISNUMBER(K86),IF(OR(R86&lt;$Q$9,R86&gt;$Q$10),"zamítáme","nezamítáme"),"")</f>
        <v>nezamítáme</v>
      </c>
      <c r="T86" s="21" t="b">
        <f t="shared" ca="1" si="10"/>
        <v>1</v>
      </c>
      <c r="U86">
        <f t="shared" ca="1" si="11"/>
        <v>-0.57148872153351871</v>
      </c>
    </row>
    <row r="87" spans="2:21" x14ac:dyDescent="0.3">
      <c r="B87">
        <v>80</v>
      </c>
      <c r="C87">
        <f t="shared" ca="1" si="6"/>
        <v>0.1156365116519763</v>
      </c>
      <c r="D87">
        <f t="shared" ca="1" si="7"/>
        <v>6.4087419009834399</v>
      </c>
      <c r="F87">
        <v>80</v>
      </c>
      <c r="G87">
        <v>13.481588905026298</v>
      </c>
      <c r="K87">
        <v>75</v>
      </c>
      <c r="L87">
        <f ca="1">IFERROR(AVERAGE(List2!CU77:DX77),"")</f>
        <v>10.121099022631947</v>
      </c>
      <c r="M87">
        <f ca="1">IFERROR(AVERAGE(List2!EA77:FD77),"")</f>
        <v>10.002651959511269</v>
      </c>
      <c r="N87">
        <f ca="1">IFERROR(_xlfn.VAR.S(List2!CU77:DX77),"")</f>
        <v>7.120853825720415</v>
      </c>
      <c r="O87">
        <f ca="1">IFERROR(_xlfn.VAR.S(List2!EA77:FD77),"")</f>
        <v>7.7049677868337376</v>
      </c>
      <c r="P87" s="27">
        <f ca="1">IFERROR(_xlfn.F.TEST(List2!CU77:DX77,List2!EA77:FD77),"")</f>
        <v>0.83333354856317055</v>
      </c>
      <c r="Q87" s="28" t="str">
        <f t="shared" ca="1" si="8"/>
        <v>nezamítáme</v>
      </c>
      <c r="R87" s="21">
        <f t="shared" ca="1" si="9"/>
        <v>0.92418995416029415</v>
      </c>
      <c r="S87" t="str">
        <f ca="1">IF(ISNUMBER(K87),IF(OR(R87&lt;$Q$9,R87&gt;$Q$10),"zamítáme","nezamítáme"),"")</f>
        <v>nezamítáme</v>
      </c>
      <c r="T87" s="21" t="b">
        <f t="shared" ca="1" si="10"/>
        <v>1</v>
      </c>
      <c r="U87">
        <f t="shared" ca="1" si="11"/>
        <v>0.16565857099321712</v>
      </c>
    </row>
    <row r="88" spans="2:21" x14ac:dyDescent="0.3">
      <c r="B88">
        <v>81</v>
      </c>
      <c r="C88">
        <f t="shared" ca="1" si="6"/>
        <v>6.0401471006580887E-2</v>
      </c>
      <c r="D88">
        <f t="shared" ca="1" si="7"/>
        <v>5.345763507970501</v>
      </c>
      <c r="F88">
        <v>81</v>
      </c>
      <c r="G88">
        <v>9.6063494555742039</v>
      </c>
      <c r="K88">
        <v>76</v>
      </c>
      <c r="L88">
        <f ca="1">IFERROR(AVERAGE(List2!CU78:DX78),"")</f>
        <v>10.257684807206982</v>
      </c>
      <c r="M88">
        <f ca="1">IFERROR(AVERAGE(List2!EA78:FD78),"")</f>
        <v>10.446583394042504</v>
      </c>
      <c r="N88">
        <f ca="1">IFERROR(_xlfn.VAR.S(List2!CU78:DX78),"")</f>
        <v>10.231647927627881</v>
      </c>
      <c r="O88">
        <f ca="1">IFERROR(_xlfn.VAR.S(List2!EA78:FD78),"")</f>
        <v>9.3179446662891614</v>
      </c>
      <c r="P88" s="27">
        <f ca="1">IFERROR(_xlfn.F.TEST(List2!CU78:DX78,List2!EA78:FD78),"")</f>
        <v>0.80284478139132265</v>
      </c>
      <c r="Q88" s="28" t="str">
        <f t="shared" ca="1" si="8"/>
        <v>nezamítáme</v>
      </c>
      <c r="R88" s="21">
        <f t="shared" ca="1" si="9"/>
        <v>1.0980584553849468</v>
      </c>
      <c r="S88" t="str">
        <f ca="1">IF(ISNUMBER(K88),IF(OR(R88&lt;$Q$9,R88&gt;$Q$10),"zamítáme","nezamítáme"),"")</f>
        <v>nezamítáme</v>
      </c>
      <c r="T88" s="21" t="b">
        <f t="shared" ca="1" si="10"/>
        <v>1</v>
      </c>
      <c r="U88">
        <f t="shared" ca="1" si="11"/>
        <v>-0.2300693959507881</v>
      </c>
    </row>
    <row r="89" spans="2:21" x14ac:dyDescent="0.3">
      <c r="B89">
        <v>82</v>
      </c>
      <c r="C89">
        <f t="shared" ca="1" si="6"/>
        <v>0.34459730365710073</v>
      </c>
      <c r="D89">
        <f t="shared" ca="1" si="7"/>
        <v>8.8001551448382429</v>
      </c>
      <c r="F89">
        <v>82</v>
      </c>
      <c r="G89">
        <v>5.6929997686239533</v>
      </c>
      <c r="K89">
        <v>77</v>
      </c>
      <c r="L89">
        <f ca="1">IFERROR(AVERAGE(List2!CU79:DX79),"")</f>
        <v>10.975009797373211</v>
      </c>
      <c r="M89">
        <f ca="1">IFERROR(AVERAGE(List2!EA79:FD79),"")</f>
        <v>10.665481154494886</v>
      </c>
      <c r="N89">
        <f ca="1">IFERROR(_xlfn.VAR.S(List2!CU79:DX79),"")</f>
        <v>10.100271179115696</v>
      </c>
      <c r="O89">
        <f ca="1">IFERROR(_xlfn.VAR.S(List2!EA79:FD79),"")</f>
        <v>6.3420186486777119</v>
      </c>
      <c r="P89" s="27">
        <f ca="1">IFERROR(_xlfn.F.TEST(List2!CU79:DX79,List2!EA79:FD79),"")</f>
        <v>0.2161645268756254</v>
      </c>
      <c r="Q89" s="28" t="str">
        <f t="shared" ca="1" si="8"/>
        <v>nezamítáme</v>
      </c>
      <c r="R89" s="21">
        <f t="shared" ca="1" si="9"/>
        <v>1.5925956290307608</v>
      </c>
      <c r="S89" t="str">
        <f ca="1">IF(ISNUMBER(K89),IF(OR(R89&lt;$Q$9,R89&gt;$Q$10),"zamítáme","nezamítáme"),"")</f>
        <v>nezamítáme</v>
      </c>
      <c r="T89" s="21" t="b">
        <f t="shared" ca="1" si="10"/>
        <v>1</v>
      </c>
      <c r="U89">
        <f t="shared" ca="1" si="11"/>
        <v>0.41107275428507495</v>
      </c>
    </row>
    <row r="90" spans="2:21" x14ac:dyDescent="0.3">
      <c r="B90">
        <v>83</v>
      </c>
      <c r="C90">
        <f t="shared" ca="1" si="6"/>
        <v>0.74098447896814212</v>
      </c>
      <c r="D90">
        <f t="shared" ca="1" si="7"/>
        <v>11.939150413785866</v>
      </c>
      <c r="F90">
        <v>83</v>
      </c>
      <c r="G90">
        <v>13.452344001860357</v>
      </c>
      <c r="K90">
        <v>78</v>
      </c>
      <c r="L90">
        <f ca="1">IFERROR(AVERAGE(List2!CU80:DX80),"")</f>
        <v>10.040479211701479</v>
      </c>
      <c r="M90">
        <f ca="1">IFERROR(AVERAGE(List2!EA80:FD80),"")</f>
        <v>10.645240654203551</v>
      </c>
      <c r="N90">
        <f ca="1">IFERROR(_xlfn.VAR.S(List2!CU80:DX80),"")</f>
        <v>7.4268976752579778</v>
      </c>
      <c r="O90">
        <f ca="1">IFERROR(_xlfn.VAR.S(List2!EA80:FD80),"")</f>
        <v>11.163072166412849</v>
      </c>
      <c r="P90" s="27">
        <f ca="1">IFERROR(_xlfn.F.TEST(List2!CU80:DX80,List2!EA80:FD80),"")</f>
        <v>0.27831028955528836</v>
      </c>
      <c r="Q90" s="28" t="str">
        <f t="shared" ca="1" si="8"/>
        <v>nezamítáme</v>
      </c>
      <c r="R90" s="21">
        <f t="shared" ca="1" si="9"/>
        <v>0.66530947435812759</v>
      </c>
      <c r="S90" t="str">
        <f ca="1">IF(ISNUMBER(K90),IF(OR(R90&lt;$Q$9,R90&gt;$Q$10),"zamítáme","nezamítáme"),"")</f>
        <v>nezamítáme</v>
      </c>
      <c r="T90" s="21" t="b">
        <f t="shared" ca="1" si="10"/>
        <v>1</v>
      </c>
      <c r="U90">
        <f t="shared" ca="1" si="11"/>
        <v>-0.75534220304385724</v>
      </c>
    </row>
    <row r="91" spans="2:21" x14ac:dyDescent="0.3">
      <c r="B91">
        <v>84</v>
      </c>
      <c r="C91">
        <f t="shared" ca="1" si="6"/>
        <v>0.41395679906084359</v>
      </c>
      <c r="D91">
        <f t="shared" ca="1" si="7"/>
        <v>9.3478653200078305</v>
      </c>
      <c r="F91">
        <v>84</v>
      </c>
      <c r="G91">
        <v>13.221140199142486</v>
      </c>
      <c r="K91">
        <v>79</v>
      </c>
      <c r="L91">
        <f ca="1">IFERROR(AVERAGE(List2!CU81:DX81),"")</f>
        <v>9.482494474310986</v>
      </c>
      <c r="M91">
        <f ca="1">IFERROR(AVERAGE(List2!EA81:FD81),"")</f>
        <v>9.0509262135013095</v>
      </c>
      <c r="N91">
        <f ca="1">IFERROR(_xlfn.VAR.S(List2!CU81:DX81),"")</f>
        <v>8.262055168141222</v>
      </c>
      <c r="O91">
        <f ca="1">IFERROR(_xlfn.VAR.S(List2!EA81:FD81),"")</f>
        <v>11.650114742855608</v>
      </c>
      <c r="P91" s="27">
        <f ca="1">IFERROR(_xlfn.F.TEST(List2!CU81:DX81,List2!EA81:FD81),"")</f>
        <v>0.36012702427886328</v>
      </c>
      <c r="Q91" s="28" t="str">
        <f t="shared" ca="1" si="8"/>
        <v>nezamítáme</v>
      </c>
      <c r="R91" s="21">
        <f t="shared" ca="1" si="9"/>
        <v>0.70918229996042725</v>
      </c>
      <c r="S91" t="str">
        <f ca="1">IF(ISNUMBER(K91),IF(OR(R91&lt;$Q$9,R91&gt;$Q$10),"zamítáme","nezamítáme"),"")</f>
        <v>nezamítáme</v>
      </c>
      <c r="T91" s="21" t="b">
        <f t="shared" ca="1" si="10"/>
        <v>1</v>
      </c>
      <c r="U91">
        <f t="shared" ca="1" si="11"/>
        <v>0.52082185701674921</v>
      </c>
    </row>
    <row r="92" spans="2:21" x14ac:dyDescent="0.3">
      <c r="B92">
        <v>85</v>
      </c>
      <c r="C92">
        <f t="shared" ca="1" si="6"/>
        <v>0.18398317962366439</v>
      </c>
      <c r="D92">
        <f t="shared" ca="1" si="7"/>
        <v>7.2991323562032839</v>
      </c>
      <c r="F92">
        <v>85</v>
      </c>
      <c r="G92">
        <v>13.09571492353145</v>
      </c>
      <c r="K92">
        <v>80</v>
      </c>
      <c r="L92">
        <f ca="1">IFERROR(AVERAGE(List2!CU82:DX82),"")</f>
        <v>10.510786924372457</v>
      </c>
      <c r="M92">
        <f ca="1">IFERROR(AVERAGE(List2!EA82:FD82),"")</f>
        <v>10.360662052127289</v>
      </c>
      <c r="N92">
        <f ca="1">IFERROR(_xlfn.VAR.S(List2!CU82:DX82),"")</f>
        <v>8.8185858742032348</v>
      </c>
      <c r="O92">
        <f ca="1">IFERROR(_xlfn.VAR.S(List2!EA82:FD82),"")</f>
        <v>7.6957788477252977</v>
      </c>
      <c r="P92" s="27">
        <f ca="1">IFERROR(_xlfn.F.TEST(List2!CU82:DX82,List2!EA82:FD82),"")</f>
        <v>0.71629455148957621</v>
      </c>
      <c r="Q92" s="28" t="str">
        <f t="shared" ca="1" si="8"/>
        <v>nezamítáme</v>
      </c>
      <c r="R92" s="21">
        <f t="shared" ca="1" si="9"/>
        <v>1.1458990764540764</v>
      </c>
      <c r="S92" t="str">
        <f ca="1">IF(ISNUMBER(K92),IF(OR(R92&lt;$Q$9,R92&gt;$Q$10),"zamítáme","nezamítáme"),"")</f>
        <v>nezamítáme</v>
      </c>
      <c r="T92" s="21" t="b">
        <f t="shared" ca="1" si="10"/>
        <v>1</v>
      </c>
      <c r="U92">
        <f t="shared" ca="1" si="11"/>
        <v>0.19893935881609304</v>
      </c>
    </row>
    <row r="93" spans="2:21" x14ac:dyDescent="0.3">
      <c r="B93">
        <v>86</v>
      </c>
      <c r="C93">
        <f t="shared" ca="1" si="6"/>
        <v>0.44873031580782208</v>
      </c>
      <c r="D93">
        <f t="shared" ca="1" si="7"/>
        <v>9.6133904412867057</v>
      </c>
      <c r="F93">
        <v>86</v>
      </c>
      <c r="G93">
        <v>10.299188367228663</v>
      </c>
      <c r="K93">
        <v>81</v>
      </c>
      <c r="L93">
        <f ca="1">IFERROR(AVERAGE(List2!CU83:DX83),"")</f>
        <v>8.9002426167550581</v>
      </c>
      <c r="M93">
        <f ca="1">IFERROR(AVERAGE(List2!EA83:FD83),"")</f>
        <v>10.932265516664778</v>
      </c>
      <c r="N93">
        <f ca="1">IFERROR(_xlfn.VAR.S(List2!CU83:DX83),"")</f>
        <v>8.7479456771209314</v>
      </c>
      <c r="O93">
        <f ca="1">IFERROR(_xlfn.VAR.S(List2!EA83:FD83),"")</f>
        <v>11.790295217524999</v>
      </c>
      <c r="P93" s="27">
        <f ca="1">IFERROR(_xlfn.F.TEST(List2!CU83:DX83,List2!EA83:FD83),"")</f>
        <v>0.42645794400192172</v>
      </c>
      <c r="Q93" s="28" t="str">
        <f t="shared" ca="1" si="8"/>
        <v>nezamítáme</v>
      </c>
      <c r="R93" s="21">
        <f t="shared" ca="1" si="9"/>
        <v>0.74196154682522752</v>
      </c>
      <c r="S93" t="str">
        <f ca="1">IF(ISNUMBER(K93),IF(OR(R93&lt;$Q$9,R93&gt;$Q$10),"zamítáme","nezamítáme"),"")</f>
        <v>nezamítáme</v>
      </c>
      <c r="T93" s="21" t="b">
        <f t="shared" ca="1" si="10"/>
        <v>1</v>
      </c>
      <c r="U93">
        <f t="shared" ca="1" si="11"/>
        <v>-2.4146043303682507</v>
      </c>
    </row>
    <row r="94" spans="2:21" x14ac:dyDescent="0.3">
      <c r="B94">
        <v>87</v>
      </c>
      <c r="C94">
        <f t="shared" ca="1" si="6"/>
        <v>0.84231546737408347</v>
      </c>
      <c r="D94">
        <f t="shared" ca="1" si="7"/>
        <v>13.012059429367445</v>
      </c>
      <c r="F94">
        <v>87</v>
      </c>
      <c r="G94">
        <v>4.6206005245071191</v>
      </c>
      <c r="K94">
        <v>82</v>
      </c>
      <c r="L94">
        <f ca="1">IFERROR(AVERAGE(List2!CU84:DX84),"")</f>
        <v>10.849496488705279</v>
      </c>
      <c r="M94">
        <f ca="1">IFERROR(AVERAGE(List2!EA84:FD84),"")</f>
        <v>9.2360672732152498</v>
      </c>
      <c r="N94">
        <f ca="1">IFERROR(_xlfn.VAR.S(List2!CU84:DX84),"")</f>
        <v>10.166958725092423</v>
      </c>
      <c r="O94">
        <f ca="1">IFERROR(_xlfn.VAR.S(List2!EA84:FD84),"")</f>
        <v>5.5041022383402849</v>
      </c>
      <c r="P94" s="27">
        <f ca="1">IFERROR(_xlfn.F.TEST(List2!CU84:DX84,List2!EA84:FD84),"")</f>
        <v>0.10402501636596521</v>
      </c>
      <c r="Q94" s="28" t="str">
        <f t="shared" ca="1" si="8"/>
        <v>nezamítáme</v>
      </c>
      <c r="R94" s="21">
        <f t="shared" ca="1" si="9"/>
        <v>1.8471602242908522</v>
      </c>
      <c r="S94" t="str">
        <f ca="1">IF(ISNUMBER(K94),IF(OR(R94&lt;$Q$9,R94&gt;$Q$10),"zamítáme","nezamítáme"),"")</f>
        <v>nezamítáme</v>
      </c>
      <c r="T94" s="21" t="b">
        <f t="shared" ca="1" si="10"/>
        <v>1</v>
      </c>
      <c r="U94">
        <f t="shared" ca="1" si="11"/>
        <v>2.1948240766571532</v>
      </c>
    </row>
    <row r="95" spans="2:21" x14ac:dyDescent="0.3">
      <c r="B95">
        <v>88</v>
      </c>
      <c r="C95">
        <f t="shared" ca="1" si="6"/>
        <v>0.90654256859104487</v>
      </c>
      <c r="D95">
        <f t="shared" ca="1" si="7"/>
        <v>13.959282673595686</v>
      </c>
      <c r="F95">
        <v>88</v>
      </c>
      <c r="G95">
        <v>8.8442097443643135</v>
      </c>
      <c r="K95">
        <v>83</v>
      </c>
      <c r="L95">
        <f ca="1">IFERROR(AVERAGE(List2!CU85:DX85),"")</f>
        <v>9.251951637601401</v>
      </c>
      <c r="M95">
        <f ca="1">IFERROR(AVERAGE(List2!EA85:FD85),"")</f>
        <v>9.2424504720253928</v>
      </c>
      <c r="N95">
        <f ca="1">IFERROR(_xlfn.VAR.S(List2!CU85:DX85),"")</f>
        <v>13.619590897191568</v>
      </c>
      <c r="O95">
        <f ca="1">IFERROR(_xlfn.VAR.S(List2!EA85:FD85),"")</f>
        <v>8.3136936144252918</v>
      </c>
      <c r="P95" s="27">
        <f ca="1">IFERROR(_xlfn.F.TEST(List2!CU85:DX85,List2!EA85:FD85),"")</f>
        <v>0.1898150926048626</v>
      </c>
      <c r="Q95" s="28" t="str">
        <f t="shared" ca="1" si="8"/>
        <v>nezamítáme</v>
      </c>
      <c r="R95" s="21">
        <f t="shared" ca="1" si="9"/>
        <v>1.6382117899509654</v>
      </c>
      <c r="S95" t="str">
        <f ca="1">IF(ISNUMBER(K95),IF(OR(R95&lt;$Q$9,R95&gt;$Q$10),"zamítáme","nezamítáme"),"")</f>
        <v>nezamítáme</v>
      </c>
      <c r="T95" s="21" t="b">
        <f t="shared" ca="1" si="10"/>
        <v>1</v>
      </c>
      <c r="U95">
        <f t="shared" ca="1" si="11"/>
        <v>1.092506550027037E-2</v>
      </c>
    </row>
    <row r="96" spans="2:21" x14ac:dyDescent="0.3">
      <c r="B96">
        <v>89</v>
      </c>
      <c r="C96">
        <f t="shared" ca="1" si="6"/>
        <v>0.13857001262221225</v>
      </c>
      <c r="D96">
        <f t="shared" ca="1" si="7"/>
        <v>6.7397005605165132</v>
      </c>
      <c r="F96">
        <v>89</v>
      </c>
      <c r="G96">
        <v>12.71683567763424</v>
      </c>
      <c r="K96">
        <v>84</v>
      </c>
      <c r="L96">
        <f ca="1">IFERROR(AVERAGE(List2!CU86:DX86),"")</f>
        <v>9.7038320550372088</v>
      </c>
      <c r="M96">
        <f ca="1">IFERROR(AVERAGE(List2!EA86:FD86),"")</f>
        <v>10.858481120972479</v>
      </c>
      <c r="N96">
        <f ca="1">IFERROR(_xlfn.VAR.S(List2!CU86:DX86),"")</f>
        <v>10.805875201577958</v>
      </c>
      <c r="O96">
        <f ca="1">IFERROR(_xlfn.VAR.S(List2!EA86:FD86),"")</f>
        <v>7.1431850889172956</v>
      </c>
      <c r="P96" s="27">
        <f ca="1">IFERROR(_xlfn.F.TEST(List2!CU86:DX86,List2!EA86:FD86),"")</f>
        <v>0.27085033362850364</v>
      </c>
      <c r="Q96" s="28" t="str">
        <f t="shared" ca="1" si="8"/>
        <v>nezamítáme</v>
      </c>
      <c r="R96" s="21">
        <f t="shared" ca="1" si="9"/>
        <v>1.5127530740234287</v>
      </c>
      <c r="S96" t="str">
        <f ca="1">IF(ISNUMBER(K96),IF(OR(R96&lt;$Q$9,R96&gt;$Q$10),"zamítáme","nezamítáme"),"")</f>
        <v>nezamítáme</v>
      </c>
      <c r="T96" s="21" t="b">
        <f t="shared" ca="1" si="10"/>
        <v>1</v>
      </c>
      <c r="U96">
        <f t="shared" ca="1" si="11"/>
        <v>-1.4676690951378224</v>
      </c>
    </row>
    <row r="97" spans="2:21" x14ac:dyDescent="0.3">
      <c r="B97">
        <v>90</v>
      </c>
      <c r="C97">
        <f t="shared" ca="1" si="6"/>
        <v>0.34044601400479413</v>
      </c>
      <c r="D97">
        <f t="shared" ca="1" si="7"/>
        <v>8.7662614545859334</v>
      </c>
      <c r="F97">
        <v>90</v>
      </c>
      <c r="G97">
        <v>10.762253668321449</v>
      </c>
      <c r="K97">
        <v>85</v>
      </c>
      <c r="L97">
        <f ca="1">IFERROR(AVERAGE(List2!CU87:DX87),"")</f>
        <v>9.9099587592549607</v>
      </c>
      <c r="M97">
        <f ca="1">IFERROR(AVERAGE(List2!EA87:FD87),"")</f>
        <v>10.63040173785102</v>
      </c>
      <c r="N97">
        <f ca="1">IFERROR(_xlfn.VAR.S(List2!CU87:DX87),"")</f>
        <v>5.2253266524568405</v>
      </c>
      <c r="O97">
        <f ca="1">IFERROR(_xlfn.VAR.S(List2!EA87:FD87),"")</f>
        <v>8.6044898465462705</v>
      </c>
      <c r="P97" s="27">
        <f ca="1">IFERROR(_xlfn.F.TEST(List2!CU87:DX87,List2!EA87:FD87),"")</f>
        <v>0.18527083210839515</v>
      </c>
      <c r="Q97" s="28" t="str">
        <f t="shared" ca="1" si="8"/>
        <v>nezamítáme</v>
      </c>
      <c r="R97" s="21">
        <f t="shared" ca="1" si="9"/>
        <v>0.60727907704536577</v>
      </c>
      <c r="S97" t="str">
        <f ca="1">IF(ISNUMBER(K97),IF(OR(R97&lt;$Q$9,R97&gt;$Q$10),"zamítáme","nezamítáme"),"")</f>
        <v>nezamítáme</v>
      </c>
      <c r="T97" s="21" t="b">
        <f t="shared" ca="1" si="10"/>
        <v>1</v>
      </c>
      <c r="U97">
        <f t="shared" ca="1" si="11"/>
        <v>-1.0432548279266913</v>
      </c>
    </row>
    <row r="98" spans="2:21" x14ac:dyDescent="0.3">
      <c r="B98">
        <v>91</v>
      </c>
      <c r="C98">
        <f t="shared" ca="1" si="6"/>
        <v>0.9388184563108708</v>
      </c>
      <c r="D98">
        <f t="shared" ca="1" si="7"/>
        <v>14.634791347640107</v>
      </c>
      <c r="F98">
        <v>91</v>
      </c>
      <c r="G98">
        <v>11.512855704116205</v>
      </c>
      <c r="K98">
        <v>86</v>
      </c>
      <c r="L98">
        <f ca="1">IFERROR(AVERAGE(List2!CU88:DX88),"")</f>
        <v>10.305591101607357</v>
      </c>
      <c r="M98">
        <f ca="1">IFERROR(AVERAGE(List2!EA88:FD88),"")</f>
        <v>10.404042431615268</v>
      </c>
      <c r="N98">
        <f ca="1">IFERROR(_xlfn.VAR.S(List2!CU88:DX88),"")</f>
        <v>11.59483433122203</v>
      </c>
      <c r="O98">
        <f ca="1">IFERROR(_xlfn.VAR.S(List2!EA88:FD88),"")</f>
        <v>6.375840926893253</v>
      </c>
      <c r="P98" s="27">
        <f ca="1">IFERROR(_xlfn.F.TEST(List2!CU88:DX88,List2!EA88:FD88),"")</f>
        <v>0.11298847004845958</v>
      </c>
      <c r="Q98" s="28" t="str">
        <f t="shared" ca="1" si="8"/>
        <v>nezamítáme</v>
      </c>
      <c r="R98" s="21">
        <f t="shared" ca="1" si="9"/>
        <v>1.8185576560285717</v>
      </c>
      <c r="S98" t="str">
        <f ca="1">IF(ISNUMBER(K98),IF(OR(R98&lt;$Q$9,R98&gt;$Q$10),"zamítáme","nezamítáme"),"")</f>
        <v>nezamítáme</v>
      </c>
      <c r="T98" s="21" t="b">
        <f t="shared" ca="1" si="10"/>
        <v>1</v>
      </c>
      <c r="U98">
        <f t="shared" ca="1" si="11"/>
        <v>-0.12506574898966574</v>
      </c>
    </row>
    <row r="99" spans="2:21" x14ac:dyDescent="0.3">
      <c r="B99">
        <v>92</v>
      </c>
      <c r="C99">
        <f t="shared" ca="1" si="6"/>
        <v>0.68508244314396105</v>
      </c>
      <c r="D99">
        <f t="shared" ca="1" si="7"/>
        <v>11.445876824663534</v>
      </c>
      <c r="F99">
        <v>92</v>
      </c>
      <c r="G99">
        <v>11.328018083067914</v>
      </c>
      <c r="K99">
        <v>87</v>
      </c>
      <c r="L99">
        <f ca="1">IFERROR(AVERAGE(List2!CU89:DX89),"")</f>
        <v>10.165314558170296</v>
      </c>
      <c r="M99">
        <f ca="1">IFERROR(AVERAGE(List2!EA89:FD89),"")</f>
        <v>9.8549265184730928</v>
      </c>
      <c r="N99">
        <f ca="1">IFERROR(_xlfn.VAR.S(List2!CU89:DX89),"")</f>
        <v>8.8062097975851685</v>
      </c>
      <c r="O99">
        <f ca="1">IFERROR(_xlfn.VAR.S(List2!EA89:FD89),"")</f>
        <v>10.877499039415193</v>
      </c>
      <c r="P99" s="27">
        <f ca="1">IFERROR(_xlfn.F.TEST(List2!CU89:DX89,List2!EA89:FD89),"")</f>
        <v>0.57317653089435117</v>
      </c>
      <c r="Q99" s="28" t="str">
        <f t="shared" ca="1" si="8"/>
        <v>nezamítáme</v>
      </c>
      <c r="R99" s="21">
        <f t="shared" ca="1" si="9"/>
        <v>0.8095803792466818</v>
      </c>
      <c r="S99" t="str">
        <f ca="1">IF(ISNUMBER(K99),IF(OR(R99&lt;$Q$9,R99&gt;$Q$10),"zamítáme","nezamítáme"),"")</f>
        <v>nezamítáme</v>
      </c>
      <c r="T99" s="21" t="b">
        <f t="shared" ca="1" si="10"/>
        <v>1</v>
      </c>
      <c r="U99">
        <f t="shared" ca="1" si="11"/>
        <v>0.37674761428847997</v>
      </c>
    </row>
    <row r="100" spans="2:21" x14ac:dyDescent="0.3">
      <c r="B100">
        <v>93</v>
      </c>
      <c r="C100">
        <f t="shared" ca="1" si="6"/>
        <v>0.19617150706776043</v>
      </c>
      <c r="D100">
        <f t="shared" ca="1" si="7"/>
        <v>7.4338719371417348</v>
      </c>
      <c r="F100">
        <v>93</v>
      </c>
      <c r="G100">
        <v>8.0683591460489303</v>
      </c>
      <c r="K100">
        <v>88</v>
      </c>
      <c r="L100">
        <f ca="1">IFERROR(AVERAGE(List2!CU90:DX90),"")</f>
        <v>9.8812659574377051</v>
      </c>
      <c r="M100">
        <f ca="1">IFERROR(AVERAGE(List2!EA90:FD90),"")</f>
        <v>9.54558335352624</v>
      </c>
      <c r="N100">
        <f ca="1">IFERROR(_xlfn.VAR.S(List2!CU90:DX90),"")</f>
        <v>12.121158642744422</v>
      </c>
      <c r="O100">
        <f ca="1">IFERROR(_xlfn.VAR.S(List2!EA90:FD90),"")</f>
        <v>6.18047265823082</v>
      </c>
      <c r="P100" s="27">
        <f ca="1">IFERROR(_xlfn.F.TEST(List2!CU90:DX90,List2!EA90:FD90),"")</f>
        <v>7.4811793714322436E-2</v>
      </c>
      <c r="Q100" s="28" t="str">
        <f t="shared" ca="1" si="8"/>
        <v>nezamítáme</v>
      </c>
      <c r="R100" s="21">
        <f t="shared" ca="1" si="9"/>
        <v>1.9612025346640951</v>
      </c>
      <c r="S100" t="str">
        <f ca="1">IF(ISNUMBER(K100),IF(OR(R100&lt;$Q$9,R100&gt;$Q$10),"zamítáme","nezamítáme"),"")</f>
        <v>nezamítáme</v>
      </c>
      <c r="T100" s="21" t="b">
        <f t="shared" ca="1" si="10"/>
        <v>1</v>
      </c>
      <c r="U100">
        <f t="shared" ca="1" si="11"/>
        <v>0.42255469679726287</v>
      </c>
    </row>
    <row r="101" spans="2:21" x14ac:dyDescent="0.3">
      <c r="B101">
        <v>94</v>
      </c>
      <c r="C101">
        <f t="shared" ca="1" si="6"/>
        <v>0.63998613093321521</v>
      </c>
      <c r="D101">
        <f t="shared" ca="1" si="7"/>
        <v>11.075265166286632</v>
      </c>
      <c r="F101">
        <v>94</v>
      </c>
      <c r="G101">
        <v>16.915314632174905</v>
      </c>
      <c r="K101">
        <v>89</v>
      </c>
      <c r="L101">
        <f ca="1">IFERROR(AVERAGE(List2!CU91:DX91),"")</f>
        <v>9.6742056311007278</v>
      </c>
      <c r="M101">
        <f ca="1">IFERROR(AVERAGE(List2!EA91:FD91),"")</f>
        <v>10.482458442662617</v>
      </c>
      <c r="N101">
        <f ca="1">IFERROR(_xlfn.VAR.S(List2!CU91:DX91),"")</f>
        <v>6.4677223271317663</v>
      </c>
      <c r="O101">
        <f ca="1">IFERROR(_xlfn.VAR.S(List2!EA91:FD91),"")</f>
        <v>8.6490115494816884</v>
      </c>
      <c r="P101" s="27">
        <f ca="1">IFERROR(_xlfn.F.TEST(List2!CU91:DX91,List2!EA91:FD91),"")</f>
        <v>0.43865954098369864</v>
      </c>
      <c r="Q101" s="28" t="str">
        <f t="shared" ca="1" si="8"/>
        <v>nezamítáme</v>
      </c>
      <c r="R101" s="21">
        <f t="shared" ca="1" si="9"/>
        <v>0.74779901612217858</v>
      </c>
      <c r="S101" t="str">
        <f ca="1">IF(ISNUMBER(K101),IF(OR(R101&lt;$Q$9,R101&gt;$Q$10),"zamítáme","nezamítáme"),"")</f>
        <v>nezamítáme</v>
      </c>
      <c r="T101" s="21" t="b">
        <f t="shared" ca="1" si="10"/>
        <v>1</v>
      </c>
      <c r="U101">
        <f t="shared" ca="1" si="11"/>
        <v>-1.1194823200447224</v>
      </c>
    </row>
    <row r="102" spans="2:21" x14ac:dyDescent="0.3">
      <c r="B102">
        <v>95</v>
      </c>
      <c r="C102">
        <f t="shared" ca="1" si="6"/>
        <v>0.55356756865795909</v>
      </c>
      <c r="D102">
        <f t="shared" ca="1" si="7"/>
        <v>10.404040091457361</v>
      </c>
      <c r="F102">
        <v>95</v>
      </c>
      <c r="G102">
        <v>13.073099519587132</v>
      </c>
      <c r="K102">
        <v>90</v>
      </c>
      <c r="L102">
        <f ca="1">IFERROR(AVERAGE(List2!CU92:DX92),"")</f>
        <v>9.5120724329936692</v>
      </c>
      <c r="M102">
        <f ca="1">IFERROR(AVERAGE(List2!EA92:FD92),"")</f>
        <v>9.5386679802403087</v>
      </c>
      <c r="N102">
        <f ca="1">IFERROR(_xlfn.VAR.S(List2!CU92:DX92),"")</f>
        <v>13.040149468362838</v>
      </c>
      <c r="O102">
        <f ca="1">IFERROR(_xlfn.VAR.S(List2!EA92:FD92),"")</f>
        <v>8.8225520151821879</v>
      </c>
      <c r="P102" s="27">
        <f ca="1">IFERROR(_xlfn.F.TEST(List2!CU92:DX92,List2!EA92:FD92),"")</f>
        <v>0.29845058332589697</v>
      </c>
      <c r="Q102" s="28" t="str">
        <f t="shared" ca="1" si="8"/>
        <v>nezamítáme</v>
      </c>
      <c r="R102" s="21">
        <f t="shared" ca="1" si="9"/>
        <v>1.4780473321010572</v>
      </c>
      <c r="S102" t="str">
        <f ca="1">IF(ISNUMBER(K102),IF(OR(R102&lt;$Q$9,R102&gt;$Q$10),"zamítáme","nezamítáme"),"")</f>
        <v>nezamítáme</v>
      </c>
      <c r="T102" s="21" t="b">
        <f t="shared" ca="1" si="10"/>
        <v>1</v>
      </c>
      <c r="U102">
        <f t="shared" ca="1" si="11"/>
        <v>-3.0630636224129544E-2</v>
      </c>
    </row>
    <row r="103" spans="2:21" x14ac:dyDescent="0.3">
      <c r="B103">
        <v>96</v>
      </c>
      <c r="C103">
        <f t="shared" ca="1" si="6"/>
        <v>0.33219892517804761</v>
      </c>
      <c r="D103">
        <f t="shared" ca="1" si="7"/>
        <v>8.6984519831401634</v>
      </c>
      <c r="F103">
        <v>96</v>
      </c>
      <c r="G103">
        <v>6.3746174284618791</v>
      </c>
      <c r="K103">
        <v>91</v>
      </c>
      <c r="L103">
        <f ca="1">IFERROR(AVERAGE(List2!CU93:DX93),"")</f>
        <v>10.449379985407337</v>
      </c>
      <c r="M103">
        <f ca="1">IFERROR(AVERAGE(List2!EA93:FD93),"")</f>
        <v>9.7407842205008226</v>
      </c>
      <c r="N103">
        <f ca="1">IFERROR(_xlfn.VAR.S(List2!CU93:DX93),"")</f>
        <v>8.5936355465672118</v>
      </c>
      <c r="O103">
        <f ca="1">IFERROR(_xlfn.VAR.S(List2!EA93:FD93),"")</f>
        <v>12.731171889121564</v>
      </c>
      <c r="P103" s="27">
        <f ca="1">IFERROR(_xlfn.F.TEST(List2!CU93:DX93,List2!EA93:FD93),"")</f>
        <v>0.29562116553984896</v>
      </c>
      <c r="Q103" s="28" t="str">
        <f t="shared" ca="1" si="8"/>
        <v>nezamítáme</v>
      </c>
      <c r="R103" s="21">
        <f t="shared" ca="1" si="9"/>
        <v>0.67500742440766481</v>
      </c>
      <c r="S103" t="str">
        <f ca="1">IF(ISNUMBER(K103),IF(OR(R103&lt;$Q$9,R103&gt;$Q$10),"zamítáme","nezamítáme"),"")</f>
        <v>nezamítáme</v>
      </c>
      <c r="T103" s="21" t="b">
        <f t="shared" ca="1" si="10"/>
        <v>1</v>
      </c>
      <c r="U103">
        <f t="shared" ca="1" si="11"/>
        <v>0.82633280089011452</v>
      </c>
    </row>
    <row r="104" spans="2:21" x14ac:dyDescent="0.3">
      <c r="B104">
        <v>97</v>
      </c>
      <c r="C104">
        <f t="shared" ca="1" si="6"/>
        <v>6.5269654677310829E-2</v>
      </c>
      <c r="D104">
        <f t="shared" ca="1" si="7"/>
        <v>5.4640642312762537</v>
      </c>
      <c r="F104">
        <v>97</v>
      </c>
      <c r="G104">
        <v>15.855140366867388</v>
      </c>
      <c r="K104">
        <v>92</v>
      </c>
      <c r="L104">
        <f ca="1">IFERROR(AVERAGE(List2!CU94:DX94),"")</f>
        <v>8.7549750299550286</v>
      </c>
      <c r="M104">
        <f ca="1">IFERROR(AVERAGE(List2!EA94:FD94),"")</f>
        <v>9.5843696986304785</v>
      </c>
      <c r="N104">
        <f ca="1">IFERROR(_xlfn.VAR.S(List2!CU94:DX94),"")</f>
        <v>8.1803910051153412</v>
      </c>
      <c r="O104">
        <f ca="1">IFERROR(_xlfn.VAR.S(List2!EA94:FD94),"")</f>
        <v>11.954215494874507</v>
      </c>
      <c r="P104" s="27">
        <f ca="1">IFERROR(_xlfn.F.TEST(List2!CU94:DX94,List2!EA94:FD94),"")</f>
        <v>0.31265622335976356</v>
      </c>
      <c r="Q104" s="28" t="str">
        <f t="shared" ca="1" si="8"/>
        <v>nezamítáme</v>
      </c>
      <c r="R104" s="21">
        <f t="shared" ca="1" si="9"/>
        <v>0.68431015055925404</v>
      </c>
      <c r="S104" t="str">
        <f ca="1">IF(ISNUMBER(K104),IF(OR(R104&lt;$Q$9,R104&gt;$Q$10),"zamítáme","nezamítáme"),"")</f>
        <v>nezamítáme</v>
      </c>
      <c r="T104" s="21" t="b">
        <f t="shared" ca="1" si="10"/>
        <v>1</v>
      </c>
      <c r="U104">
        <f t="shared" ca="1" si="11"/>
        <v>-0.99537943815219254</v>
      </c>
    </row>
    <row r="105" spans="2:21" x14ac:dyDescent="0.3">
      <c r="B105">
        <v>98</v>
      </c>
      <c r="C105">
        <f t="shared" ca="1" si="6"/>
        <v>0.39425719655419877</v>
      </c>
      <c r="D105">
        <f t="shared" ca="1" si="7"/>
        <v>9.1952792433508694</v>
      </c>
      <c r="F105">
        <v>98</v>
      </c>
      <c r="G105">
        <v>7.5928076656941226</v>
      </c>
      <c r="K105">
        <v>93</v>
      </c>
      <c r="L105">
        <f ca="1">IFERROR(AVERAGE(List2!CU95:DX95),"")</f>
        <v>9.8302886597978336</v>
      </c>
      <c r="M105">
        <f ca="1">IFERROR(AVERAGE(List2!EA95:FD95),"")</f>
        <v>9.902357903162283</v>
      </c>
      <c r="N105">
        <f ca="1">IFERROR(_xlfn.VAR.S(List2!CU95:DX95),"")</f>
        <v>6.4570163488627825</v>
      </c>
      <c r="O105">
        <f ca="1">IFERROR(_xlfn.VAR.S(List2!EA95:FD95),"")</f>
        <v>5.3504147532706563</v>
      </c>
      <c r="P105" s="27">
        <f ca="1">IFERROR(_xlfn.F.TEST(List2!CU95:DX95,List2!EA95:FD95),"")</f>
        <v>0.6160349344427426</v>
      </c>
      <c r="Q105" s="28" t="str">
        <f t="shared" ca="1" si="8"/>
        <v>nezamítáme</v>
      </c>
      <c r="R105" s="21">
        <f t="shared" ca="1" si="9"/>
        <v>1.2068253858106368</v>
      </c>
      <c r="S105" t="str">
        <f ca="1">IF(ISNUMBER(K105),IF(OR(R105&lt;$Q$9,R105&gt;$Q$10),"zamítáme","nezamítáme"),"")</f>
        <v>nezamítáme</v>
      </c>
      <c r="T105" s="21" t="b">
        <f t="shared" ca="1" si="10"/>
        <v>1</v>
      </c>
      <c r="U105">
        <f t="shared" ca="1" si="11"/>
        <v>-0.11294610312297573</v>
      </c>
    </row>
    <row r="106" spans="2:21" x14ac:dyDescent="0.3">
      <c r="B106">
        <v>99</v>
      </c>
      <c r="C106">
        <f t="shared" ca="1" si="6"/>
        <v>0.23605953665687518</v>
      </c>
      <c r="D106">
        <f t="shared" ca="1" si="7"/>
        <v>7.8428936291446387</v>
      </c>
      <c r="F106">
        <v>99</v>
      </c>
      <c r="G106">
        <v>8.3923248506529937</v>
      </c>
      <c r="K106">
        <v>94</v>
      </c>
      <c r="L106">
        <f ca="1">IFERROR(AVERAGE(List2!CU96:DX96),"")</f>
        <v>10.378769162715606</v>
      </c>
      <c r="M106">
        <f ca="1">IFERROR(AVERAGE(List2!EA96:FD96),"")</f>
        <v>9.9181586046587338</v>
      </c>
      <c r="N106">
        <f ca="1">IFERROR(_xlfn.VAR.S(List2!CU96:DX96),"")</f>
        <v>11.268271560861963</v>
      </c>
      <c r="O106">
        <f ca="1">IFERROR(_xlfn.VAR.S(List2!EA96:FD96),"")</f>
        <v>7.1765779297214944</v>
      </c>
      <c r="P106" s="27">
        <f ca="1">IFERROR(_xlfn.F.TEST(List2!CU96:DX96,List2!EA96:FD96),"")</f>
        <v>0.23038144282391343</v>
      </c>
      <c r="Q106" s="28" t="str">
        <f t="shared" ca="1" si="8"/>
        <v>nezamítáme</v>
      </c>
      <c r="R106" s="21">
        <f t="shared" ca="1" si="9"/>
        <v>1.5701455026628908</v>
      </c>
      <c r="S106" t="str">
        <f ca="1">IF(ISNUMBER(K106),IF(OR(R106&lt;$Q$9,R106&gt;$Q$10),"zamítáme","nezamítáme"),"")</f>
        <v>nezamítáme</v>
      </c>
      <c r="T106" s="21" t="b">
        <f t="shared" ca="1" si="10"/>
        <v>1</v>
      </c>
      <c r="U106">
        <f t="shared" ca="1" si="11"/>
        <v>0.57755763539151639</v>
      </c>
    </row>
    <row r="107" spans="2:21" x14ac:dyDescent="0.3">
      <c r="B107">
        <v>100</v>
      </c>
      <c r="C107">
        <f t="shared" ca="1" si="6"/>
        <v>0.46266012231968823</v>
      </c>
      <c r="D107">
        <f t="shared" ca="1" si="7"/>
        <v>9.7187971826366368</v>
      </c>
      <c r="F107">
        <v>100</v>
      </c>
      <c r="G107">
        <v>10.981783848683556</v>
      </c>
      <c r="K107">
        <v>95</v>
      </c>
      <c r="L107">
        <f ca="1">IFERROR(AVERAGE(List2!CU97:DX97),"")</f>
        <v>10.538964364287333</v>
      </c>
      <c r="M107">
        <f ca="1">IFERROR(AVERAGE(List2!EA97:FD97),"")</f>
        <v>10.164782916166613</v>
      </c>
      <c r="N107">
        <f ca="1">IFERROR(_xlfn.VAR.S(List2!CU97:DX97),"")</f>
        <v>7.7035914737071556</v>
      </c>
      <c r="O107">
        <f ca="1">IFERROR(_xlfn.VAR.S(List2!EA97:FD97),"")</f>
        <v>8.9419077974526804</v>
      </c>
      <c r="P107" s="27">
        <f ca="1">IFERROR(_xlfn.F.TEST(List2!CU97:DX97,List2!EA97:FD97),"")</f>
        <v>0.69082497921912756</v>
      </c>
      <c r="Q107" s="28" t="str">
        <f t="shared" ca="1" si="8"/>
        <v>nezamítáme</v>
      </c>
      <c r="R107" s="21">
        <f t="shared" ca="1" si="9"/>
        <v>0.86151542245847257</v>
      </c>
      <c r="S107" t="str">
        <f ca="1">IF(ISNUMBER(K107),IF(OR(R107&lt;$Q$9,R107&gt;$Q$10),"zamítáme","nezamítáme"),"")</f>
        <v>nezamítáme</v>
      </c>
      <c r="T107" s="21" t="b">
        <f t="shared" ca="1" si="10"/>
        <v>1</v>
      </c>
      <c r="U107">
        <f t="shared" ca="1" si="11"/>
        <v>0.49389296182404674</v>
      </c>
    </row>
    <row r="108" spans="2:21" x14ac:dyDescent="0.3">
      <c r="B108">
        <v>101</v>
      </c>
      <c r="C108">
        <f t="shared" ca="1" si="6"/>
        <v>0.45149033648125891</v>
      </c>
      <c r="D108">
        <f t="shared" ca="1" si="7"/>
        <v>9.6343093083360838</v>
      </c>
      <c r="F108">
        <v>101</v>
      </c>
      <c r="G108">
        <v>10.626224895529068</v>
      </c>
      <c r="K108">
        <v>96</v>
      </c>
      <c r="L108">
        <f ca="1">IFERROR(AVERAGE(List2!CU98:DX98),"")</f>
        <v>10.944265768279161</v>
      </c>
      <c r="M108">
        <f ca="1">IFERROR(AVERAGE(List2!EA98:FD98),"")</f>
        <v>10.322778191649279</v>
      </c>
      <c r="N108">
        <f ca="1">IFERROR(_xlfn.VAR.S(List2!CU98:DX98),"")</f>
        <v>7.7614192380297657</v>
      </c>
      <c r="O108">
        <f ca="1">IFERROR(_xlfn.VAR.S(List2!EA98:FD98),"")</f>
        <v>10.397132137210049</v>
      </c>
      <c r="P108" s="27">
        <f ca="1">IFERROR(_xlfn.F.TEST(List2!CU98:DX98,List2!EA98:FD98),"")</f>
        <v>0.43592704647026498</v>
      </c>
      <c r="Q108" s="28" t="str">
        <f t="shared" ca="1" si="8"/>
        <v>nezamítáme</v>
      </c>
      <c r="R108" s="21">
        <f t="shared" ca="1" si="9"/>
        <v>0.74649616217270209</v>
      </c>
      <c r="S108" t="str">
        <f ca="1">IF(ISNUMBER(K108),IF(OR(R108&lt;$Q$9,R108&gt;$Q$10),"zamítáme","nezamítáme"),"")</f>
        <v>nezamítáme</v>
      </c>
      <c r="T108" s="21" t="b">
        <f t="shared" ca="1" si="10"/>
        <v>1</v>
      </c>
      <c r="U108">
        <f t="shared" ca="1" si="11"/>
        <v>0.78539991699511336</v>
      </c>
    </row>
    <row r="109" spans="2:21" x14ac:dyDescent="0.3">
      <c r="B109">
        <v>102</v>
      </c>
      <c r="C109">
        <f t="shared" ca="1" si="6"/>
        <v>0.19303052865969994</v>
      </c>
      <c r="D109">
        <f t="shared" ca="1" si="7"/>
        <v>7.3996517607753507</v>
      </c>
      <c r="F109">
        <v>102</v>
      </c>
      <c r="G109">
        <v>13.421216186123019</v>
      </c>
      <c r="K109">
        <v>97</v>
      </c>
      <c r="L109">
        <f ca="1">IFERROR(AVERAGE(List2!CU99:DX99),"")</f>
        <v>10.32346414231357</v>
      </c>
      <c r="M109">
        <f ca="1">IFERROR(AVERAGE(List2!EA99:FD99),"")</f>
        <v>10.817123221712714</v>
      </c>
      <c r="N109">
        <f ca="1">IFERROR(_xlfn.VAR.S(List2!CU99:DX99),"")</f>
        <v>8.0042559322655507</v>
      </c>
      <c r="O109">
        <f ca="1">IFERROR(_xlfn.VAR.S(List2!EA99:FD99),"")</f>
        <v>7.7980190190383709</v>
      </c>
      <c r="P109" s="27">
        <f ca="1">IFERROR(_xlfn.F.TEST(List2!CU99:DX99,List2!EA99:FD99),"")</f>
        <v>0.94444669870959663</v>
      </c>
      <c r="Q109" s="28" t="str">
        <f t="shared" ca="1" si="8"/>
        <v>nezamítáme</v>
      </c>
      <c r="R109" s="21">
        <f t="shared" ca="1" si="9"/>
        <v>1.0264473467843134</v>
      </c>
      <c r="S109" t="str">
        <f ca="1">IF(ISNUMBER(K109),IF(OR(R109&lt;$Q$9,R109&gt;$Q$10),"zamítáme","nezamítáme"),"")</f>
        <v>nezamítáme</v>
      </c>
      <c r="T109" s="21" t="b">
        <f t="shared" ca="1" si="10"/>
        <v>1</v>
      </c>
      <c r="U109">
        <f t="shared" ca="1" si="11"/>
        <v>-0.66875388952077164</v>
      </c>
    </row>
    <row r="110" spans="2:21" x14ac:dyDescent="0.3">
      <c r="B110">
        <v>103</v>
      </c>
      <c r="C110">
        <f t="shared" ca="1" si="6"/>
        <v>0.97749949539172531</v>
      </c>
      <c r="D110">
        <f t="shared" ca="1" si="7"/>
        <v>16.013935084546098</v>
      </c>
      <c r="F110">
        <v>103</v>
      </c>
      <c r="G110">
        <v>13.691663792362402</v>
      </c>
      <c r="K110">
        <v>98</v>
      </c>
      <c r="L110">
        <f ca="1">IFERROR(AVERAGE(List2!CU100:DX100),"")</f>
        <v>9.7114698149136416</v>
      </c>
      <c r="M110">
        <f ca="1">IFERROR(AVERAGE(List2!EA100:FD100),"")</f>
        <v>9.1018873465981862</v>
      </c>
      <c r="N110">
        <f ca="1">IFERROR(_xlfn.VAR.S(List2!CU100:DX100),"")</f>
        <v>8.8069078588440597</v>
      </c>
      <c r="O110">
        <f ca="1">IFERROR(_xlfn.VAR.S(List2!EA100:FD100),"")</f>
        <v>7.8453476732752909</v>
      </c>
      <c r="P110" s="27">
        <f ca="1">IFERROR(_xlfn.F.TEST(List2!CU100:DX100,List2!EA100:FD100),"")</f>
        <v>0.75766534154444642</v>
      </c>
      <c r="Q110" s="28" t="str">
        <f t="shared" ca="1" si="8"/>
        <v>nezamítáme</v>
      </c>
      <c r="R110" s="21">
        <f t="shared" ca="1" si="9"/>
        <v>1.1225643815435058</v>
      </c>
      <c r="S110" t="str">
        <f ca="1">IF(ISNUMBER(K110),IF(OR(R110&lt;$Q$9,R110&gt;$Q$10),"zamítáme","nezamítáme"),"")</f>
        <v>nezamítáme</v>
      </c>
      <c r="T110" s="21" t="b">
        <f t="shared" ca="1" si="10"/>
        <v>1</v>
      </c>
      <c r="U110">
        <f t="shared" ca="1" si="11"/>
        <v>0.80444236436333261</v>
      </c>
    </row>
    <row r="111" spans="2:21" x14ac:dyDescent="0.3">
      <c r="B111">
        <v>104</v>
      </c>
      <c r="C111">
        <f t="shared" ca="1" si="6"/>
        <v>0.88500767201290653</v>
      </c>
      <c r="D111">
        <f t="shared" ca="1" si="7"/>
        <v>13.601195153668142</v>
      </c>
      <c r="F111">
        <v>104</v>
      </c>
      <c r="G111">
        <v>8.18136661174678</v>
      </c>
      <c r="K111">
        <v>99</v>
      </c>
      <c r="L111">
        <f ca="1">IFERROR(AVERAGE(List2!CU101:DX101),"")</f>
        <v>10.514301199436572</v>
      </c>
      <c r="M111">
        <f ca="1">IFERROR(AVERAGE(List2!EA101:FD101),"")</f>
        <v>9.6195255216962803</v>
      </c>
      <c r="N111">
        <f ca="1">IFERROR(_xlfn.VAR.S(List2!CU101:DX101),"")</f>
        <v>8.9012984996578748</v>
      </c>
      <c r="O111">
        <f ca="1">IFERROR(_xlfn.VAR.S(List2!EA101:FD101),"")</f>
        <v>8.2697579863316317</v>
      </c>
      <c r="P111" s="27">
        <f ca="1">IFERROR(_xlfn.F.TEST(List2!CU101:DX101,List2!EA101:FD101),"")</f>
        <v>0.84427376345906913</v>
      </c>
      <c r="Q111" s="28" t="str">
        <f t="shared" ca="1" si="8"/>
        <v>nezamítáme</v>
      </c>
      <c r="R111" s="21">
        <f t="shared" ca="1" si="9"/>
        <v>1.0763674722247085</v>
      </c>
      <c r="S111" t="str">
        <f ca="1">IF(ISNUMBER(K111),IF(OR(R111&lt;$Q$9,R111&gt;$Q$10),"zamítáme","nezamítáme"),"")</f>
        <v>nezamítáme</v>
      </c>
      <c r="T111" s="21" t="b">
        <f t="shared" ca="1" si="10"/>
        <v>1</v>
      </c>
      <c r="U111">
        <f t="shared" ca="1" si="11"/>
        <v>1.1628258049123186</v>
      </c>
    </row>
    <row r="112" spans="2:21" x14ac:dyDescent="0.3">
      <c r="B112">
        <v>105</v>
      </c>
      <c r="C112">
        <f t="shared" ca="1" si="6"/>
        <v>0.92547910653496013</v>
      </c>
      <c r="D112">
        <f t="shared" ca="1" si="7"/>
        <v>14.328773007397647</v>
      </c>
      <c r="F112">
        <v>105</v>
      </c>
      <c r="G112">
        <v>4.8080033517079723</v>
      </c>
      <c r="K112">
        <v>100</v>
      </c>
      <c r="L112">
        <f ca="1">IFERROR(AVERAGE(List2!CU102:DX102),"")</f>
        <v>9.8226441573349259</v>
      </c>
      <c r="M112">
        <f ca="1">IFERROR(AVERAGE(List2!EA102:FD102),"")</f>
        <v>9.2008943371824294</v>
      </c>
      <c r="N112">
        <f ca="1">IFERROR(_xlfn.VAR.S(List2!CU102:DX102),"")</f>
        <v>11.818761799518299</v>
      </c>
      <c r="O112">
        <f ca="1">IFERROR(_xlfn.VAR.S(List2!EA102:FD102),"")</f>
        <v>8.3987174921786103</v>
      </c>
      <c r="P112" s="27">
        <f ca="1">IFERROR(_xlfn.F.TEST(List2!CU102:DX102,List2!EA102:FD102),"")</f>
        <v>0.36296283978532151</v>
      </c>
      <c r="Q112" s="28" t="str">
        <f t="shared" ca="1" si="8"/>
        <v>nezamítáme</v>
      </c>
      <c r="R112" s="21">
        <f t="shared" ca="1" si="9"/>
        <v>1.4072103044928752</v>
      </c>
      <c r="S112" t="str">
        <f ca="1">IF(ISNUMBER(K112),IF(OR(R112&lt;$Q$9,R112&gt;$Q$10),"zamítáme","nezamítáme"),"")</f>
        <v>nezamítáme</v>
      </c>
      <c r="T112" s="21" t="b">
        <f t="shared" ca="1" si="10"/>
        <v>1</v>
      </c>
      <c r="U112">
        <f t="shared" ca="1" si="11"/>
        <v>0.74464823386288781</v>
      </c>
    </row>
    <row r="113" spans="2:7" x14ac:dyDescent="0.3">
      <c r="B113">
        <v>106</v>
      </c>
      <c r="C113">
        <f t="shared" ca="1" si="6"/>
        <v>0.28761302095052665</v>
      </c>
      <c r="D113">
        <f t="shared" ca="1" si="7"/>
        <v>8.3188853894123316</v>
      </c>
      <c r="F113">
        <v>106</v>
      </c>
      <c r="G113">
        <v>8.3864677109502317</v>
      </c>
    </row>
    <row r="114" spans="2:7" x14ac:dyDescent="0.3">
      <c r="B114">
        <v>107</v>
      </c>
      <c r="C114">
        <f t="shared" ca="1" si="6"/>
        <v>0.55441020486752224</v>
      </c>
      <c r="D114">
        <f t="shared" ca="1" si="7"/>
        <v>10.410435271094039</v>
      </c>
      <c r="F114">
        <v>107</v>
      </c>
      <c r="G114">
        <v>10.477646983786117</v>
      </c>
    </row>
    <row r="115" spans="2:7" x14ac:dyDescent="0.3">
      <c r="B115">
        <v>108</v>
      </c>
      <c r="C115">
        <f t="shared" ca="1" si="6"/>
        <v>2.9044722513191013E-2</v>
      </c>
      <c r="D115">
        <f t="shared" ca="1" si="7"/>
        <v>4.3149330469112002</v>
      </c>
      <c r="F115">
        <v>108</v>
      </c>
      <c r="G115">
        <v>13.663488113750423</v>
      </c>
    </row>
    <row r="116" spans="2:7" x14ac:dyDescent="0.3">
      <c r="B116">
        <v>109</v>
      </c>
      <c r="C116">
        <f t="shared" ca="1" si="6"/>
        <v>0.15901073726560322</v>
      </c>
      <c r="D116">
        <f t="shared" ca="1" si="7"/>
        <v>7.0044041186536621</v>
      </c>
      <c r="F116">
        <v>109</v>
      </c>
      <c r="G116">
        <v>12.239118537809679</v>
      </c>
    </row>
    <row r="117" spans="2:7" x14ac:dyDescent="0.3">
      <c r="B117">
        <v>110</v>
      </c>
      <c r="C117">
        <f t="shared" ca="1" si="6"/>
        <v>0.48307191931851778</v>
      </c>
      <c r="D117">
        <f t="shared" ca="1" si="7"/>
        <v>9.8726645589289266</v>
      </c>
      <c r="F117">
        <v>110</v>
      </c>
      <c r="G117">
        <v>11.917910772914402</v>
      </c>
    </row>
    <row r="118" spans="2:7" x14ac:dyDescent="0.3">
      <c r="B118">
        <v>111</v>
      </c>
      <c r="C118">
        <f t="shared" ca="1" si="6"/>
        <v>0.64969150152288513</v>
      </c>
      <c r="D118">
        <f t="shared" ca="1" si="7"/>
        <v>11.153463155298839</v>
      </c>
      <c r="F118">
        <v>111</v>
      </c>
      <c r="G118">
        <v>10.318568210776013</v>
      </c>
    </row>
    <row r="119" spans="2:7" x14ac:dyDescent="0.3">
      <c r="B119">
        <v>112</v>
      </c>
      <c r="C119">
        <f t="shared" ca="1" si="6"/>
        <v>0.42332252475552157</v>
      </c>
      <c r="D119">
        <f t="shared" ca="1" si="7"/>
        <v>9.4197974488995158</v>
      </c>
      <c r="F119">
        <v>112</v>
      </c>
      <c r="G119">
        <v>10.870382593108921</v>
      </c>
    </row>
    <row r="120" spans="2:7" x14ac:dyDescent="0.3">
      <c r="B120">
        <v>113</v>
      </c>
      <c r="C120">
        <f t="shared" ca="1" si="6"/>
        <v>0.53926067087981477</v>
      </c>
      <c r="D120">
        <f t="shared" ca="1" si="7"/>
        <v>10.29571390021909</v>
      </c>
      <c r="F120">
        <v>113</v>
      </c>
      <c r="G120">
        <v>7.2796085566238533</v>
      </c>
    </row>
    <row r="121" spans="2:7" x14ac:dyDescent="0.3">
      <c r="B121">
        <v>114</v>
      </c>
      <c r="C121">
        <f t="shared" ca="1" si="6"/>
        <v>0.58950153388630189</v>
      </c>
      <c r="D121">
        <f t="shared" ca="1" si="7"/>
        <v>10.678788775031556</v>
      </c>
      <c r="F121">
        <v>114</v>
      </c>
      <c r="G121">
        <v>9.62173412798413</v>
      </c>
    </row>
    <row r="122" spans="2:7" x14ac:dyDescent="0.3">
      <c r="B122">
        <v>115</v>
      </c>
      <c r="C122">
        <f t="shared" ca="1" si="6"/>
        <v>0.44411001206307532</v>
      </c>
      <c r="D122">
        <f t="shared" ca="1" si="7"/>
        <v>9.5783293956598232</v>
      </c>
      <c r="F122">
        <v>115</v>
      </c>
      <c r="G122">
        <v>13.866844589974752</v>
      </c>
    </row>
    <row r="123" spans="2:7" x14ac:dyDescent="0.3">
      <c r="B123">
        <v>116</v>
      </c>
      <c r="C123">
        <f t="shared" ca="1" si="6"/>
        <v>0.16008755536467645</v>
      </c>
      <c r="D123">
        <f t="shared" ca="1" si="7"/>
        <v>7.0177057027767455</v>
      </c>
      <c r="F123">
        <v>116</v>
      </c>
      <c r="G123">
        <v>9.5855996893000093</v>
      </c>
    </row>
    <row r="124" spans="2:7" x14ac:dyDescent="0.3">
      <c r="B124">
        <v>117</v>
      </c>
      <c r="C124">
        <f t="shared" ca="1" si="6"/>
        <v>0.70482400464502437</v>
      </c>
      <c r="D124">
        <f t="shared" ca="1" si="7"/>
        <v>11.614978059962695</v>
      </c>
      <c r="F124">
        <v>117</v>
      </c>
      <c r="G124">
        <v>12.487752555455724</v>
      </c>
    </row>
    <row r="125" spans="2:7" x14ac:dyDescent="0.3">
      <c r="B125">
        <v>118</v>
      </c>
      <c r="C125">
        <f t="shared" ca="1" si="6"/>
        <v>9.0451501208999696E-2</v>
      </c>
      <c r="D125">
        <f t="shared" ca="1" si="7"/>
        <v>5.9860604224313478</v>
      </c>
      <c r="F125">
        <v>118</v>
      </c>
      <c r="G125">
        <v>8.3284448403180313</v>
      </c>
    </row>
    <row r="126" spans="2:7" x14ac:dyDescent="0.3">
      <c r="B126">
        <v>119</v>
      </c>
      <c r="C126">
        <f t="shared" ca="1" si="6"/>
        <v>0.30811086252688513</v>
      </c>
      <c r="D126">
        <f t="shared" ca="1" si="7"/>
        <v>8.4963631269695465</v>
      </c>
      <c r="F126">
        <v>119</v>
      </c>
      <c r="G126">
        <v>10.7149998605436</v>
      </c>
    </row>
    <row r="127" spans="2:7" x14ac:dyDescent="0.3">
      <c r="B127">
        <v>120</v>
      </c>
      <c r="C127">
        <f t="shared" ca="1" si="6"/>
        <v>0.75983481196030411</v>
      </c>
      <c r="D127">
        <f t="shared" ca="1" si="7"/>
        <v>12.117313883772816</v>
      </c>
      <c r="F127">
        <v>120</v>
      </c>
      <c r="G127">
        <v>15.250449049927866</v>
      </c>
    </row>
    <row r="128" spans="2:7" x14ac:dyDescent="0.3">
      <c r="B128">
        <v>121</v>
      </c>
      <c r="C128">
        <f t="shared" ca="1" si="6"/>
        <v>0.21987912417676558</v>
      </c>
      <c r="D128">
        <f t="shared" ca="1" si="7"/>
        <v>7.6821954587249959</v>
      </c>
      <c r="F128">
        <v>121</v>
      </c>
      <c r="G128">
        <v>6.030998436386267</v>
      </c>
    </row>
    <row r="129" spans="2:7" x14ac:dyDescent="0.3">
      <c r="B129">
        <v>122</v>
      </c>
      <c r="C129">
        <f t="shared" ca="1" si="6"/>
        <v>0.46948150471773165</v>
      </c>
      <c r="D129">
        <f t="shared" ca="1" si="7"/>
        <v>9.7702801352560442</v>
      </c>
      <c r="F129">
        <v>122</v>
      </c>
      <c r="G129">
        <v>12.146512817784437</v>
      </c>
    </row>
    <row r="130" spans="2:7" x14ac:dyDescent="0.3">
      <c r="B130">
        <v>123</v>
      </c>
      <c r="C130">
        <f t="shared" ca="1" si="6"/>
        <v>0.16196354814174008</v>
      </c>
      <c r="D130">
        <f t="shared" ca="1" si="7"/>
        <v>7.0407402541091813</v>
      </c>
      <c r="F130">
        <v>123</v>
      </c>
      <c r="G130">
        <v>9.8673583911975964</v>
      </c>
    </row>
    <row r="131" spans="2:7" x14ac:dyDescent="0.3">
      <c r="B131">
        <v>124</v>
      </c>
      <c r="C131">
        <f t="shared" ca="1" si="6"/>
        <v>0.36101020929702832</v>
      </c>
      <c r="D131">
        <f t="shared" ca="1" si="7"/>
        <v>8.9327204464230974</v>
      </c>
      <c r="F131">
        <v>124</v>
      </c>
      <c r="G131">
        <v>14.091202440796577</v>
      </c>
    </row>
    <row r="132" spans="2:7" x14ac:dyDescent="0.3">
      <c r="B132">
        <v>125</v>
      </c>
      <c r="C132">
        <f t="shared" ca="1" si="6"/>
        <v>9.8375039809515341E-2</v>
      </c>
      <c r="D132">
        <f t="shared" ca="1" si="7"/>
        <v>6.1274014177270848</v>
      </c>
      <c r="F132">
        <v>125</v>
      </c>
      <c r="G132">
        <v>13.909492516810609</v>
      </c>
    </row>
    <row r="133" spans="2:7" x14ac:dyDescent="0.3">
      <c r="B133">
        <v>126</v>
      </c>
      <c r="C133">
        <f t="shared" ca="1" si="6"/>
        <v>0.72355134376807151</v>
      </c>
      <c r="D133">
        <f t="shared" ca="1" si="7"/>
        <v>11.780272532007739</v>
      </c>
      <c r="F133">
        <v>126</v>
      </c>
      <c r="G133">
        <v>11.353020235913593</v>
      </c>
    </row>
    <row r="134" spans="2:7" x14ac:dyDescent="0.3">
      <c r="B134">
        <v>127</v>
      </c>
      <c r="C134">
        <f t="shared" ca="1" si="6"/>
        <v>0.33547780706867247</v>
      </c>
      <c r="D134">
        <f t="shared" ca="1" si="7"/>
        <v>8.7254894564894343</v>
      </c>
      <c r="F134">
        <v>127</v>
      </c>
      <c r="G134">
        <v>14.689320665526408</v>
      </c>
    </row>
    <row r="135" spans="2:7" x14ac:dyDescent="0.3">
      <c r="B135">
        <v>128</v>
      </c>
      <c r="C135">
        <f t="shared" ca="1" si="6"/>
        <v>0.62520377642283798</v>
      </c>
      <c r="D135">
        <f t="shared" ca="1" si="7"/>
        <v>10.95753040548767</v>
      </c>
      <c r="F135">
        <v>128</v>
      </c>
      <c r="G135">
        <v>6.7074110641580447</v>
      </c>
    </row>
    <row r="136" spans="2:7" x14ac:dyDescent="0.3">
      <c r="B136">
        <v>129</v>
      </c>
      <c r="C136">
        <f t="shared" ref="C136:C199" ca="1" si="12">RAND()</f>
        <v>0.42711080066606588</v>
      </c>
      <c r="D136">
        <f t="shared" ref="D136:D199" ca="1" si="13">_xlfn.NORM.INV(C136,$C$4,$C$5)</f>
        <v>9.4487959600291624</v>
      </c>
      <c r="F136">
        <v>129</v>
      </c>
      <c r="G136">
        <v>8.4855635785924157</v>
      </c>
    </row>
    <row r="137" spans="2:7" x14ac:dyDescent="0.3">
      <c r="B137">
        <v>130</v>
      </c>
      <c r="C137">
        <f t="shared" ca="1" si="12"/>
        <v>0.6844689965535441</v>
      </c>
      <c r="D137">
        <f t="shared" ca="1" si="13"/>
        <v>11.440697806925709</v>
      </c>
      <c r="F137">
        <v>130</v>
      </c>
      <c r="G137">
        <v>14.508806851910741</v>
      </c>
    </row>
    <row r="138" spans="2:7" x14ac:dyDescent="0.3">
      <c r="B138">
        <v>131</v>
      </c>
      <c r="C138">
        <f t="shared" ca="1" si="12"/>
        <v>0.40883735215062644</v>
      </c>
      <c r="D138">
        <f t="shared" ca="1" si="13"/>
        <v>9.3083897278271355</v>
      </c>
      <c r="F138">
        <v>131</v>
      </c>
      <c r="G138">
        <v>8.6120459154330877</v>
      </c>
    </row>
    <row r="139" spans="2:7" x14ac:dyDescent="0.3">
      <c r="B139">
        <v>132</v>
      </c>
      <c r="C139">
        <f t="shared" ca="1" si="12"/>
        <v>0.40710584005812656</v>
      </c>
      <c r="D139">
        <f t="shared" ca="1" si="13"/>
        <v>9.295011390366394</v>
      </c>
      <c r="F139">
        <v>132</v>
      </c>
      <c r="G139">
        <v>5.226023114883616</v>
      </c>
    </row>
    <row r="140" spans="2:7" x14ac:dyDescent="0.3">
      <c r="B140">
        <v>133</v>
      </c>
      <c r="C140">
        <f t="shared" ca="1" si="12"/>
        <v>0.58627119559378449</v>
      </c>
      <c r="D140">
        <f t="shared" ca="1" si="13"/>
        <v>10.653890275350264</v>
      </c>
      <c r="F140">
        <v>133</v>
      </c>
      <c r="G140">
        <v>7.2535266802219169</v>
      </c>
    </row>
    <row r="141" spans="2:7" x14ac:dyDescent="0.3">
      <c r="B141">
        <v>134</v>
      </c>
      <c r="C141">
        <f t="shared" ca="1" si="12"/>
        <v>0.72128381285739118</v>
      </c>
      <c r="D141">
        <f t="shared" ca="1" si="13"/>
        <v>11.759978673525413</v>
      </c>
      <c r="F141">
        <v>134</v>
      </c>
      <c r="G141">
        <v>7.8657202210507204</v>
      </c>
    </row>
    <row r="142" spans="2:7" x14ac:dyDescent="0.3">
      <c r="B142">
        <v>135</v>
      </c>
      <c r="C142">
        <f t="shared" ca="1" si="12"/>
        <v>0.9935253771405349</v>
      </c>
      <c r="D142">
        <f t="shared" ca="1" si="13"/>
        <v>17.455486281455098</v>
      </c>
      <c r="F142">
        <v>135</v>
      </c>
      <c r="G142">
        <v>8.3869824014217969</v>
      </c>
    </row>
    <row r="143" spans="2:7" x14ac:dyDescent="0.3">
      <c r="B143">
        <v>136</v>
      </c>
      <c r="C143">
        <f t="shared" ca="1" si="12"/>
        <v>0.74619621170418737</v>
      </c>
      <c r="D143">
        <f t="shared" ca="1" si="13"/>
        <v>11.98770256620991</v>
      </c>
      <c r="F143">
        <v>136</v>
      </c>
      <c r="G143">
        <v>10.729413569195852</v>
      </c>
    </row>
    <row r="144" spans="2:7" x14ac:dyDescent="0.3">
      <c r="B144">
        <v>137</v>
      </c>
      <c r="C144">
        <f t="shared" ca="1" si="12"/>
        <v>0.17732903056633709</v>
      </c>
      <c r="D144">
        <f t="shared" ca="1" si="13"/>
        <v>7.223224050201182</v>
      </c>
      <c r="F144">
        <v>137</v>
      </c>
      <c r="G144">
        <v>6.9947291388573651</v>
      </c>
    </row>
    <row r="145" spans="2:7" x14ac:dyDescent="0.3">
      <c r="B145">
        <v>138</v>
      </c>
      <c r="C145">
        <f t="shared" ca="1" si="12"/>
        <v>0.38258900520965267</v>
      </c>
      <c r="D145">
        <f t="shared" ca="1" si="13"/>
        <v>9.1039355930187931</v>
      </c>
      <c r="F145">
        <v>138</v>
      </c>
      <c r="G145">
        <v>9.6363402588144513</v>
      </c>
    </row>
    <row r="146" spans="2:7" x14ac:dyDescent="0.3">
      <c r="B146">
        <v>139</v>
      </c>
      <c r="C146">
        <f t="shared" ca="1" si="12"/>
        <v>0.28449758700228533</v>
      </c>
      <c r="D146">
        <f t="shared" ca="1" si="13"/>
        <v>8.2914040584809197</v>
      </c>
      <c r="F146">
        <v>139</v>
      </c>
      <c r="G146">
        <v>14.674198662362723</v>
      </c>
    </row>
    <row r="147" spans="2:7" x14ac:dyDescent="0.3">
      <c r="B147">
        <v>140</v>
      </c>
      <c r="C147">
        <f t="shared" ca="1" si="12"/>
        <v>0.58782399781948258</v>
      </c>
      <c r="D147">
        <f t="shared" ca="1" si="13"/>
        <v>10.665853092035917</v>
      </c>
      <c r="F147">
        <v>140</v>
      </c>
      <c r="G147">
        <v>13.174703800524789</v>
      </c>
    </row>
    <row r="148" spans="2:7" x14ac:dyDescent="0.3">
      <c r="B148">
        <v>141</v>
      </c>
      <c r="C148">
        <f t="shared" ca="1" si="12"/>
        <v>0.82633521848965885</v>
      </c>
      <c r="D148">
        <f t="shared" ca="1" si="13"/>
        <v>12.819345009437651</v>
      </c>
      <c r="F148">
        <v>141</v>
      </c>
      <c r="G148">
        <v>13.707873323344467</v>
      </c>
    </row>
    <row r="149" spans="2:7" x14ac:dyDescent="0.3">
      <c r="B149">
        <v>142</v>
      </c>
      <c r="C149">
        <f t="shared" ca="1" si="12"/>
        <v>1.1328425380507157E-2</v>
      </c>
      <c r="D149">
        <f t="shared" ca="1" si="13"/>
        <v>3.1624843995451286</v>
      </c>
      <c r="F149">
        <v>142</v>
      </c>
      <c r="G149">
        <v>10.250528561593956</v>
      </c>
    </row>
    <row r="150" spans="2:7" x14ac:dyDescent="0.3">
      <c r="B150">
        <v>143</v>
      </c>
      <c r="C150">
        <f t="shared" ca="1" si="12"/>
        <v>0.95834926133399256</v>
      </c>
      <c r="D150">
        <f t="shared" ca="1" si="13"/>
        <v>15.195529714391293</v>
      </c>
      <c r="F150">
        <v>143</v>
      </c>
      <c r="G150">
        <v>10.28889802378955</v>
      </c>
    </row>
    <row r="151" spans="2:7" x14ac:dyDescent="0.3">
      <c r="B151">
        <v>144</v>
      </c>
      <c r="C151">
        <f t="shared" ca="1" si="12"/>
        <v>0.65901629165957387</v>
      </c>
      <c r="D151">
        <f t="shared" ca="1" si="13"/>
        <v>11.229339681334777</v>
      </c>
      <c r="F151">
        <v>144</v>
      </c>
      <c r="G151">
        <v>9.07963473429961</v>
      </c>
    </row>
    <row r="152" spans="2:7" x14ac:dyDescent="0.3">
      <c r="B152">
        <v>145</v>
      </c>
      <c r="C152">
        <f t="shared" ca="1" si="12"/>
        <v>0.37645368494764386</v>
      </c>
      <c r="D152">
        <f t="shared" ca="1" si="13"/>
        <v>9.0555757339434848</v>
      </c>
      <c r="F152">
        <v>145</v>
      </c>
      <c r="G152">
        <v>11.307143770204478</v>
      </c>
    </row>
    <row r="153" spans="2:7" x14ac:dyDescent="0.3">
      <c r="B153">
        <v>146</v>
      </c>
      <c r="C153">
        <f t="shared" ca="1" si="12"/>
        <v>0.4275299954630698</v>
      </c>
      <c r="D153">
        <f t="shared" ca="1" si="13"/>
        <v>9.452001602420804</v>
      </c>
      <c r="F153">
        <v>146</v>
      </c>
      <c r="G153">
        <v>14.280706628248453</v>
      </c>
    </row>
    <row r="154" spans="2:7" x14ac:dyDescent="0.3">
      <c r="B154">
        <v>147</v>
      </c>
      <c r="C154">
        <f t="shared" ca="1" si="12"/>
        <v>0.28491122151722825</v>
      </c>
      <c r="D154">
        <f t="shared" ca="1" si="13"/>
        <v>8.2950609546953338</v>
      </c>
      <c r="F154">
        <v>147</v>
      </c>
      <c r="G154">
        <v>14.701973905732757</v>
      </c>
    </row>
    <row r="155" spans="2:7" x14ac:dyDescent="0.3">
      <c r="B155">
        <v>148</v>
      </c>
      <c r="C155">
        <f t="shared" ca="1" si="12"/>
        <v>0.78331683537087671</v>
      </c>
      <c r="D155">
        <f t="shared" ca="1" si="13"/>
        <v>12.35033249698863</v>
      </c>
      <c r="F155">
        <v>148</v>
      </c>
      <c r="G155">
        <v>13.833471186820098</v>
      </c>
    </row>
    <row r="156" spans="2:7" x14ac:dyDescent="0.3">
      <c r="B156">
        <v>149</v>
      </c>
      <c r="C156">
        <f t="shared" ca="1" si="12"/>
        <v>0.22705562728202988</v>
      </c>
      <c r="D156">
        <f t="shared" ca="1" si="13"/>
        <v>7.754264300192574</v>
      </c>
      <c r="F156">
        <v>149</v>
      </c>
      <c r="G156">
        <v>10.000899432898509</v>
      </c>
    </row>
    <row r="157" spans="2:7" x14ac:dyDescent="0.3">
      <c r="B157">
        <v>150</v>
      </c>
      <c r="C157">
        <f t="shared" ca="1" si="12"/>
        <v>0.21730402206208577</v>
      </c>
      <c r="D157">
        <f t="shared" ca="1" si="13"/>
        <v>7.6560080315106722</v>
      </c>
      <c r="F157">
        <v>150</v>
      </c>
      <c r="G157">
        <v>9.5828555746361435</v>
      </c>
    </row>
    <row r="158" spans="2:7" x14ac:dyDescent="0.3">
      <c r="B158">
        <v>151</v>
      </c>
      <c r="C158">
        <f t="shared" ca="1" si="12"/>
        <v>0.98654889091510267</v>
      </c>
      <c r="D158">
        <f t="shared" ca="1" si="13"/>
        <v>16.638801044840974</v>
      </c>
      <c r="F158">
        <v>151</v>
      </c>
      <c r="G158">
        <v>8.8915959567386729</v>
      </c>
    </row>
    <row r="159" spans="2:7" x14ac:dyDescent="0.3">
      <c r="B159">
        <v>152</v>
      </c>
      <c r="C159">
        <f t="shared" ca="1" si="12"/>
        <v>0.69385334208507354</v>
      </c>
      <c r="D159">
        <f t="shared" ca="1" si="13"/>
        <v>11.520407868552111</v>
      </c>
      <c r="F159">
        <v>152</v>
      </c>
      <c r="G159">
        <v>13.883681467904433</v>
      </c>
    </row>
    <row r="160" spans="2:7" x14ac:dyDescent="0.3">
      <c r="B160">
        <v>153</v>
      </c>
      <c r="C160">
        <f t="shared" ca="1" si="12"/>
        <v>2.6585365241141412E-2</v>
      </c>
      <c r="D160">
        <f t="shared" ca="1" si="13"/>
        <v>4.1994048658568115</v>
      </c>
      <c r="F160">
        <v>153</v>
      </c>
      <c r="G160">
        <v>15.119004142006851</v>
      </c>
    </row>
    <row r="161" spans="2:7" x14ac:dyDescent="0.3">
      <c r="B161">
        <v>154</v>
      </c>
      <c r="C161">
        <f t="shared" ca="1" si="12"/>
        <v>0.20835329120317359</v>
      </c>
      <c r="D161">
        <f t="shared" ca="1" si="13"/>
        <v>7.5635553157819544</v>
      </c>
      <c r="F161">
        <v>154</v>
      </c>
      <c r="G161">
        <v>9.6601323237506076</v>
      </c>
    </row>
    <row r="162" spans="2:7" x14ac:dyDescent="0.3">
      <c r="B162">
        <v>155</v>
      </c>
      <c r="C162">
        <f t="shared" ca="1" si="12"/>
        <v>0.23683293932975591</v>
      </c>
      <c r="D162">
        <f t="shared" ca="1" si="13"/>
        <v>7.8504184012318383</v>
      </c>
      <c r="F162">
        <v>155</v>
      </c>
      <c r="G162">
        <v>15.226391899510828</v>
      </c>
    </row>
    <row r="163" spans="2:7" x14ac:dyDescent="0.3">
      <c r="B163">
        <v>156</v>
      </c>
      <c r="C163">
        <f t="shared" ca="1" si="12"/>
        <v>2.6890732202096146E-2</v>
      </c>
      <c r="D163">
        <f t="shared" ca="1" si="13"/>
        <v>4.2142223441715521</v>
      </c>
      <c r="F163">
        <v>156</v>
      </c>
      <c r="G163">
        <v>12.380831143896131</v>
      </c>
    </row>
    <row r="164" spans="2:7" x14ac:dyDescent="0.3">
      <c r="B164">
        <v>157</v>
      </c>
      <c r="C164">
        <f t="shared" ca="1" si="12"/>
        <v>0.90546218825893077</v>
      </c>
      <c r="D164">
        <f t="shared" ca="1" si="13"/>
        <v>13.939955711442618</v>
      </c>
      <c r="F164">
        <v>157</v>
      </c>
      <c r="G164">
        <v>7.4967314055760887</v>
      </c>
    </row>
    <row r="165" spans="2:7" x14ac:dyDescent="0.3">
      <c r="B165">
        <v>158</v>
      </c>
      <c r="C165">
        <f t="shared" ca="1" si="12"/>
        <v>0.65012415347510533</v>
      </c>
      <c r="D165">
        <f t="shared" ca="1" si="13"/>
        <v>11.15696702959022</v>
      </c>
      <c r="F165">
        <v>158</v>
      </c>
      <c r="G165">
        <v>7.916502778195766</v>
      </c>
    </row>
    <row r="166" spans="2:7" x14ac:dyDescent="0.3">
      <c r="B166">
        <v>159</v>
      </c>
      <c r="C166">
        <f t="shared" ca="1" si="12"/>
        <v>0.61372670904038007</v>
      </c>
      <c r="D166">
        <f t="shared" ca="1" si="13"/>
        <v>10.867136409679937</v>
      </c>
      <c r="F166">
        <v>159</v>
      </c>
      <c r="G166">
        <v>6.0524624363765334</v>
      </c>
    </row>
    <row r="167" spans="2:7" x14ac:dyDescent="0.3">
      <c r="B167">
        <v>160</v>
      </c>
      <c r="C167">
        <f t="shared" ca="1" si="12"/>
        <v>0.65504219901018879</v>
      </c>
      <c r="D167">
        <f t="shared" ca="1" si="13"/>
        <v>11.196908808926755</v>
      </c>
      <c r="F167">
        <v>160</v>
      </c>
      <c r="G167">
        <v>6.8669238177890026</v>
      </c>
    </row>
    <row r="168" spans="2:7" x14ac:dyDescent="0.3">
      <c r="B168">
        <v>161</v>
      </c>
      <c r="C168">
        <f t="shared" ca="1" si="12"/>
        <v>0.42201044826848799</v>
      </c>
      <c r="D168">
        <f t="shared" ca="1" si="13"/>
        <v>9.4097412449293625</v>
      </c>
      <c r="F168">
        <v>161</v>
      </c>
      <c r="G168">
        <v>10.760794895889562</v>
      </c>
    </row>
    <row r="169" spans="2:7" x14ac:dyDescent="0.3">
      <c r="B169">
        <v>162</v>
      </c>
      <c r="C169">
        <f t="shared" ca="1" si="12"/>
        <v>0.74754342061718959</v>
      </c>
      <c r="D169">
        <f t="shared" ca="1" si="13"/>
        <v>12.000337702970366</v>
      </c>
      <c r="F169">
        <v>162</v>
      </c>
      <c r="G169">
        <v>11.906950453991447</v>
      </c>
    </row>
    <row r="170" spans="2:7" x14ac:dyDescent="0.3">
      <c r="B170">
        <v>163</v>
      </c>
      <c r="C170">
        <f t="shared" ca="1" si="12"/>
        <v>0.51456493298634176</v>
      </c>
      <c r="D170">
        <f t="shared" ca="1" si="13"/>
        <v>10.109550961180522</v>
      </c>
      <c r="F170">
        <v>163</v>
      </c>
      <c r="G170">
        <v>10.505716053070774</v>
      </c>
    </row>
    <row r="171" spans="2:7" x14ac:dyDescent="0.3">
      <c r="B171">
        <v>164</v>
      </c>
      <c r="C171">
        <f t="shared" ca="1" si="12"/>
        <v>0.10106375762849362</v>
      </c>
      <c r="D171">
        <f t="shared" ca="1" si="13"/>
        <v>6.1734592144194709</v>
      </c>
      <c r="F171">
        <v>164</v>
      </c>
      <c r="G171">
        <v>5.2714929875120156</v>
      </c>
    </row>
    <row r="172" spans="2:7" x14ac:dyDescent="0.3">
      <c r="B172">
        <v>165</v>
      </c>
      <c r="C172">
        <f t="shared" ca="1" si="12"/>
        <v>0.83058055201664316</v>
      </c>
      <c r="D172">
        <f t="shared" ca="1" si="13"/>
        <v>12.869385869145734</v>
      </c>
      <c r="F172">
        <v>165</v>
      </c>
      <c r="G172">
        <v>5.8049041154123602</v>
      </c>
    </row>
    <row r="173" spans="2:7" x14ac:dyDescent="0.3">
      <c r="B173">
        <v>166</v>
      </c>
      <c r="C173">
        <f t="shared" ca="1" si="12"/>
        <v>9.487857917095166E-3</v>
      </c>
      <c r="D173">
        <f t="shared" ca="1" si="13"/>
        <v>2.9619769227212451</v>
      </c>
      <c r="F173">
        <v>166</v>
      </c>
      <c r="G173">
        <v>12.438420830083363</v>
      </c>
    </row>
    <row r="174" spans="2:7" x14ac:dyDescent="0.3">
      <c r="B174">
        <v>167</v>
      </c>
      <c r="C174">
        <f t="shared" ca="1" si="12"/>
        <v>0.60010553147563517</v>
      </c>
      <c r="D174">
        <f t="shared" ca="1" si="13"/>
        <v>10.760860803401854</v>
      </c>
      <c r="F174">
        <v>167</v>
      </c>
      <c r="G174">
        <v>5.9240361173982166</v>
      </c>
    </row>
    <row r="175" spans="2:7" x14ac:dyDescent="0.3">
      <c r="B175">
        <v>168</v>
      </c>
      <c r="C175">
        <f t="shared" ca="1" si="12"/>
        <v>0.51576603955846556</v>
      </c>
      <c r="D175">
        <f t="shared" ca="1" si="13"/>
        <v>10.118589679322307</v>
      </c>
      <c r="F175">
        <v>168</v>
      </c>
      <c r="G175">
        <v>13.389142756157529</v>
      </c>
    </row>
    <row r="176" spans="2:7" x14ac:dyDescent="0.3">
      <c r="B176">
        <v>169</v>
      </c>
      <c r="C176">
        <f t="shared" ca="1" si="12"/>
        <v>0.42056074762187756</v>
      </c>
      <c r="D176">
        <f t="shared" ca="1" si="13"/>
        <v>9.398622519800659</v>
      </c>
      <c r="F176">
        <v>169</v>
      </c>
      <c r="G176">
        <v>6.2885895806807834</v>
      </c>
    </row>
    <row r="177" spans="2:7" x14ac:dyDescent="0.3">
      <c r="B177">
        <v>170</v>
      </c>
      <c r="C177">
        <f t="shared" ca="1" si="12"/>
        <v>0.35374070115428102</v>
      </c>
      <c r="D177">
        <f t="shared" ca="1" si="13"/>
        <v>8.8742776523639311</v>
      </c>
      <c r="F177">
        <v>170</v>
      </c>
      <c r="G177">
        <v>9.9620188857723715</v>
      </c>
    </row>
    <row r="178" spans="2:7" x14ac:dyDescent="0.3">
      <c r="B178">
        <v>171</v>
      </c>
      <c r="C178">
        <f t="shared" ca="1" si="12"/>
        <v>0.56475201306851774</v>
      </c>
      <c r="D178">
        <f t="shared" ca="1" si="13"/>
        <v>10.489085580922474</v>
      </c>
      <c r="F178">
        <v>171</v>
      </c>
      <c r="G178">
        <v>8.1249203038347027</v>
      </c>
    </row>
    <row r="179" spans="2:7" x14ac:dyDescent="0.3">
      <c r="B179">
        <v>172</v>
      </c>
      <c r="C179">
        <f t="shared" ca="1" si="12"/>
        <v>0.83227209765035648</v>
      </c>
      <c r="D179">
        <f t="shared" ca="1" si="13"/>
        <v>12.88954834300438</v>
      </c>
      <c r="F179">
        <v>172</v>
      </c>
      <c r="G179">
        <v>7.2645086243411869</v>
      </c>
    </row>
    <row r="180" spans="2:7" x14ac:dyDescent="0.3">
      <c r="B180">
        <v>173</v>
      </c>
      <c r="C180">
        <f t="shared" ca="1" si="12"/>
        <v>0.65592306494747676</v>
      </c>
      <c r="D180">
        <f t="shared" ca="1" si="13"/>
        <v>11.20408499068769</v>
      </c>
      <c r="F180">
        <v>173</v>
      </c>
      <c r="G180">
        <v>13.231912630946702</v>
      </c>
    </row>
    <row r="181" spans="2:7" x14ac:dyDescent="0.3">
      <c r="B181">
        <v>174</v>
      </c>
      <c r="C181">
        <f t="shared" ca="1" si="12"/>
        <v>0.51670921764318856</v>
      </c>
      <c r="D181">
        <f t="shared" ca="1" si="13"/>
        <v>10.125688152125374</v>
      </c>
      <c r="F181">
        <v>174</v>
      </c>
      <c r="G181">
        <v>12.468223666980297</v>
      </c>
    </row>
    <row r="182" spans="2:7" x14ac:dyDescent="0.3">
      <c r="B182">
        <v>175</v>
      </c>
      <c r="C182">
        <f t="shared" ca="1" si="12"/>
        <v>0.37675177330447895</v>
      </c>
      <c r="D182">
        <f t="shared" ca="1" si="13"/>
        <v>9.057930906695475</v>
      </c>
      <c r="F182">
        <v>175</v>
      </c>
      <c r="G182">
        <v>9.7548476584608306</v>
      </c>
    </row>
    <row r="183" spans="2:7" x14ac:dyDescent="0.3">
      <c r="B183">
        <v>176</v>
      </c>
      <c r="C183">
        <f t="shared" ca="1" si="12"/>
        <v>0.66751575979819178</v>
      </c>
      <c r="D183">
        <f t="shared" ca="1" si="13"/>
        <v>11.29919115323861</v>
      </c>
      <c r="F183">
        <v>176</v>
      </c>
      <c r="G183">
        <v>13.969652492707596</v>
      </c>
    </row>
    <row r="184" spans="2:7" x14ac:dyDescent="0.3">
      <c r="B184">
        <v>177</v>
      </c>
      <c r="C184">
        <f t="shared" ca="1" si="12"/>
        <v>0.26195409119288504</v>
      </c>
      <c r="D184">
        <f t="shared" ca="1" si="13"/>
        <v>8.0880020242183424</v>
      </c>
      <c r="F184">
        <v>177</v>
      </c>
      <c r="G184">
        <v>9.3595765103424799</v>
      </c>
    </row>
    <row r="185" spans="2:7" x14ac:dyDescent="0.3">
      <c r="B185">
        <v>178</v>
      </c>
      <c r="C185">
        <f t="shared" ca="1" si="12"/>
        <v>0.88059720350662285</v>
      </c>
      <c r="D185">
        <f t="shared" ca="1" si="13"/>
        <v>13.533932374546305</v>
      </c>
      <c r="F185">
        <v>178</v>
      </c>
      <c r="G185">
        <v>13.223675001733394</v>
      </c>
    </row>
    <row r="186" spans="2:7" x14ac:dyDescent="0.3">
      <c r="B186">
        <v>179</v>
      </c>
      <c r="C186">
        <f t="shared" ca="1" si="12"/>
        <v>5.3987911173057901E-3</v>
      </c>
      <c r="D186">
        <f t="shared" ca="1" si="13"/>
        <v>2.3524529166185975</v>
      </c>
      <c r="F186">
        <v>179</v>
      </c>
      <c r="G186">
        <v>11.037476234422797</v>
      </c>
    </row>
    <row r="187" spans="2:7" x14ac:dyDescent="0.3">
      <c r="B187">
        <v>180</v>
      </c>
      <c r="C187">
        <f t="shared" ca="1" si="12"/>
        <v>0.55919544735176474</v>
      </c>
      <c r="D187">
        <f t="shared" ca="1" si="13"/>
        <v>10.446789100171371</v>
      </c>
      <c r="F187">
        <v>180</v>
      </c>
      <c r="G187">
        <v>4.1960064105144754</v>
      </c>
    </row>
    <row r="188" spans="2:7" x14ac:dyDescent="0.3">
      <c r="B188">
        <v>181</v>
      </c>
      <c r="C188">
        <f t="shared" ca="1" si="12"/>
        <v>0.65884446779087336</v>
      </c>
      <c r="D188">
        <f t="shared" ca="1" si="13"/>
        <v>11.227934552036302</v>
      </c>
      <c r="F188">
        <v>181</v>
      </c>
      <c r="G188">
        <v>11.333978205798065</v>
      </c>
    </row>
    <row r="189" spans="2:7" x14ac:dyDescent="0.3">
      <c r="B189">
        <v>182</v>
      </c>
      <c r="C189">
        <f t="shared" ca="1" si="12"/>
        <v>0.99453477555906411</v>
      </c>
      <c r="D189">
        <f t="shared" ca="1" si="13"/>
        <v>17.634743589889311</v>
      </c>
      <c r="F189">
        <v>182</v>
      </c>
      <c r="G189">
        <v>11.619513079861466</v>
      </c>
    </row>
    <row r="190" spans="2:7" x14ac:dyDescent="0.3">
      <c r="B190">
        <v>183</v>
      </c>
      <c r="C190">
        <f t="shared" ca="1" si="12"/>
        <v>0.9892090251394301</v>
      </c>
      <c r="D190">
        <f t="shared" ca="1" si="13"/>
        <v>16.892937766870322</v>
      </c>
      <c r="F190">
        <v>183</v>
      </c>
      <c r="G190">
        <v>12.81143338147824</v>
      </c>
    </row>
    <row r="191" spans="2:7" x14ac:dyDescent="0.3">
      <c r="B191">
        <v>184</v>
      </c>
      <c r="C191">
        <f t="shared" ca="1" si="12"/>
        <v>0.34725384623181699</v>
      </c>
      <c r="D191">
        <f t="shared" ca="1" si="13"/>
        <v>8.8217644389502041</v>
      </c>
      <c r="F191">
        <v>184</v>
      </c>
      <c r="G191">
        <v>10.097606645156969</v>
      </c>
    </row>
    <row r="192" spans="2:7" x14ac:dyDescent="0.3">
      <c r="B192">
        <v>185</v>
      </c>
      <c r="C192">
        <f t="shared" ca="1" si="12"/>
        <v>0.73794939842754514</v>
      </c>
      <c r="D192">
        <f t="shared" ca="1" si="13"/>
        <v>11.911108881382845</v>
      </c>
      <c r="F192">
        <v>185</v>
      </c>
      <c r="G192">
        <v>6.183737606696309</v>
      </c>
    </row>
    <row r="193" spans="2:7" x14ac:dyDescent="0.3">
      <c r="B193">
        <v>186</v>
      </c>
      <c r="C193">
        <f t="shared" ca="1" si="12"/>
        <v>3.4745536215382233E-2</v>
      </c>
      <c r="D193">
        <f t="shared" ca="1" si="13"/>
        <v>4.55435884726033</v>
      </c>
      <c r="F193">
        <v>186</v>
      </c>
      <c r="G193">
        <v>11.812379435613341</v>
      </c>
    </row>
    <row r="194" spans="2:7" x14ac:dyDescent="0.3">
      <c r="B194">
        <v>187</v>
      </c>
      <c r="C194">
        <f t="shared" ca="1" si="12"/>
        <v>4.3794915797331191E-2</v>
      </c>
      <c r="D194">
        <f t="shared" ca="1" si="13"/>
        <v>4.8752478497837606</v>
      </c>
      <c r="F194">
        <v>187</v>
      </c>
      <c r="G194">
        <v>14.838715615536552</v>
      </c>
    </row>
    <row r="195" spans="2:7" x14ac:dyDescent="0.3">
      <c r="B195">
        <v>188</v>
      </c>
      <c r="C195">
        <f t="shared" ca="1" si="12"/>
        <v>0.692390090971295</v>
      </c>
      <c r="D195">
        <f t="shared" ca="1" si="13"/>
        <v>11.507909688412616</v>
      </c>
      <c r="F195">
        <v>188</v>
      </c>
      <c r="G195">
        <v>11.595252994231613</v>
      </c>
    </row>
    <row r="196" spans="2:7" x14ac:dyDescent="0.3">
      <c r="B196">
        <v>189</v>
      </c>
      <c r="C196">
        <f t="shared" ca="1" si="12"/>
        <v>0.34180040896930941</v>
      </c>
      <c r="D196">
        <f t="shared" ca="1" si="13"/>
        <v>8.7773366774177557</v>
      </c>
      <c r="F196">
        <v>189</v>
      </c>
      <c r="G196">
        <v>3.7844241312506153</v>
      </c>
    </row>
    <row r="197" spans="2:7" x14ac:dyDescent="0.3">
      <c r="B197">
        <v>190</v>
      </c>
      <c r="C197">
        <f t="shared" ca="1" si="12"/>
        <v>0.87417319267706917</v>
      </c>
      <c r="D197">
        <f t="shared" ca="1" si="13"/>
        <v>13.439026409213604</v>
      </c>
      <c r="F197">
        <v>190</v>
      </c>
      <c r="G197">
        <v>14.685766301520992</v>
      </c>
    </row>
    <row r="198" spans="2:7" x14ac:dyDescent="0.3">
      <c r="B198">
        <v>191</v>
      </c>
      <c r="C198">
        <f t="shared" ca="1" si="12"/>
        <v>0.52019820484318824</v>
      </c>
      <c r="D198">
        <f t="shared" ca="1" si="13"/>
        <v>10.151953122404212</v>
      </c>
      <c r="F198">
        <v>191</v>
      </c>
      <c r="G198">
        <v>10.714547767719665</v>
      </c>
    </row>
    <row r="199" spans="2:7" x14ac:dyDescent="0.3">
      <c r="B199">
        <v>192</v>
      </c>
      <c r="C199">
        <f t="shared" ca="1" si="12"/>
        <v>0.76344988787812185</v>
      </c>
      <c r="D199">
        <f t="shared" ca="1" si="13"/>
        <v>12.152331777345415</v>
      </c>
      <c r="F199">
        <v>192</v>
      </c>
      <c r="G199">
        <v>7.0414341318559615</v>
      </c>
    </row>
    <row r="200" spans="2:7" x14ac:dyDescent="0.3">
      <c r="B200">
        <v>193</v>
      </c>
      <c r="C200">
        <f t="shared" ref="C200:C263" ca="1" si="14">RAND()</f>
        <v>0.83737398753575287</v>
      </c>
      <c r="D200">
        <f t="shared" ref="D200:D263" ca="1" si="15">_xlfn.NORM.INV(C200,$C$4,$C$5)</f>
        <v>12.951167188114105</v>
      </c>
      <c r="F200">
        <v>193</v>
      </c>
      <c r="G200">
        <v>17.992693221922487</v>
      </c>
    </row>
    <row r="201" spans="2:7" x14ac:dyDescent="0.3">
      <c r="B201">
        <v>194</v>
      </c>
      <c r="C201">
        <f t="shared" ca="1" si="14"/>
        <v>0.6280435778995016</v>
      </c>
      <c r="D201">
        <f t="shared" ca="1" si="15"/>
        <v>10.98002843710524</v>
      </c>
      <c r="F201">
        <v>194</v>
      </c>
      <c r="G201">
        <v>0.96683188173653534</v>
      </c>
    </row>
    <row r="202" spans="2:7" x14ac:dyDescent="0.3">
      <c r="B202">
        <v>195</v>
      </c>
      <c r="C202">
        <f t="shared" ca="1" si="14"/>
        <v>0.20545162738322664</v>
      </c>
      <c r="D202">
        <f t="shared" ca="1" si="15"/>
        <v>7.5330845941010232</v>
      </c>
      <c r="F202">
        <v>195</v>
      </c>
      <c r="G202">
        <v>8.3855814318788848</v>
      </c>
    </row>
    <row r="203" spans="2:7" x14ac:dyDescent="0.3">
      <c r="B203">
        <v>196</v>
      </c>
      <c r="C203">
        <f t="shared" ca="1" si="14"/>
        <v>0.66932717093878979</v>
      </c>
      <c r="D203">
        <f t="shared" ca="1" si="15"/>
        <v>11.314168128589445</v>
      </c>
      <c r="F203">
        <v>196</v>
      </c>
      <c r="G203">
        <v>9.7729980779840275</v>
      </c>
    </row>
    <row r="204" spans="2:7" x14ac:dyDescent="0.3">
      <c r="B204">
        <v>197</v>
      </c>
      <c r="C204">
        <f t="shared" ca="1" si="14"/>
        <v>0.14569298198737068</v>
      </c>
      <c r="D204">
        <f t="shared" ca="1" si="15"/>
        <v>6.8347418008472038</v>
      </c>
      <c r="F204">
        <v>197</v>
      </c>
      <c r="G204">
        <v>11.959031193033447</v>
      </c>
    </row>
    <row r="205" spans="2:7" x14ac:dyDescent="0.3">
      <c r="B205">
        <v>198</v>
      </c>
      <c r="C205">
        <f t="shared" ca="1" si="14"/>
        <v>0.95670794287594618</v>
      </c>
      <c r="D205">
        <f t="shared" ca="1" si="15"/>
        <v>15.141095472153896</v>
      </c>
      <c r="F205">
        <v>198</v>
      </c>
      <c r="G205">
        <v>8.2070471848504631</v>
      </c>
    </row>
    <row r="206" spans="2:7" x14ac:dyDescent="0.3">
      <c r="B206">
        <v>199</v>
      </c>
      <c r="C206">
        <f t="shared" ca="1" si="14"/>
        <v>0.4466342466866059</v>
      </c>
      <c r="D206">
        <f t="shared" ca="1" si="15"/>
        <v>9.5974913106258963</v>
      </c>
      <c r="F206">
        <v>199</v>
      </c>
      <c r="G206">
        <v>7.3926141395587592</v>
      </c>
    </row>
    <row r="207" spans="2:7" x14ac:dyDescent="0.3">
      <c r="B207">
        <v>200</v>
      </c>
      <c r="C207">
        <f t="shared" ca="1" si="14"/>
        <v>0.30522684158697011</v>
      </c>
      <c r="D207">
        <f t="shared" ca="1" si="15"/>
        <v>8.4717221175451733</v>
      </c>
      <c r="F207">
        <v>200</v>
      </c>
      <c r="G207">
        <v>13.144877312831801</v>
      </c>
    </row>
    <row r="208" spans="2:7" x14ac:dyDescent="0.3">
      <c r="B208">
        <v>201</v>
      </c>
      <c r="C208">
        <f t="shared" ca="1" si="14"/>
        <v>0.98918199834208131</v>
      </c>
      <c r="D208">
        <f t="shared" ca="1" si="15"/>
        <v>16.890094016406593</v>
      </c>
      <c r="F208">
        <v>201</v>
      </c>
      <c r="G208">
        <v>8.7324405532841691</v>
      </c>
    </row>
    <row r="209" spans="2:7" x14ac:dyDescent="0.3">
      <c r="B209">
        <v>202</v>
      </c>
      <c r="C209">
        <f t="shared" ca="1" si="14"/>
        <v>8.5989850473727092E-2</v>
      </c>
      <c r="D209">
        <f t="shared" ca="1" si="15"/>
        <v>5.9023893362857258</v>
      </c>
      <c r="F209">
        <v>202</v>
      </c>
      <c r="G209">
        <v>8.7232203099691077</v>
      </c>
    </row>
    <row r="210" spans="2:7" x14ac:dyDescent="0.3">
      <c r="B210">
        <v>203</v>
      </c>
      <c r="C210">
        <f t="shared" ca="1" si="14"/>
        <v>0.21790663046352987</v>
      </c>
      <c r="D210">
        <f t="shared" ca="1" si="15"/>
        <v>7.6621521937249994</v>
      </c>
      <c r="F210">
        <v>203</v>
      </c>
      <c r="G210">
        <v>10.799629525146333</v>
      </c>
    </row>
    <row r="211" spans="2:7" x14ac:dyDescent="0.3">
      <c r="B211">
        <v>204</v>
      </c>
      <c r="C211">
        <f t="shared" ca="1" si="14"/>
        <v>0.10642968383425755</v>
      </c>
      <c r="D211">
        <f t="shared" ca="1" si="15"/>
        <v>6.2627759497240723</v>
      </c>
      <c r="F211">
        <v>204</v>
      </c>
      <c r="G211">
        <v>13.243049851245043</v>
      </c>
    </row>
    <row r="212" spans="2:7" x14ac:dyDescent="0.3">
      <c r="B212">
        <v>205</v>
      </c>
      <c r="C212">
        <f t="shared" ca="1" si="14"/>
        <v>0.96953606710682561</v>
      </c>
      <c r="D212">
        <f t="shared" ca="1" si="15"/>
        <v>15.622055706881138</v>
      </c>
      <c r="F212">
        <v>205</v>
      </c>
      <c r="G212">
        <v>12.631733422005615</v>
      </c>
    </row>
    <row r="213" spans="2:7" x14ac:dyDescent="0.3">
      <c r="B213">
        <v>206</v>
      </c>
      <c r="C213">
        <f t="shared" ca="1" si="14"/>
        <v>0.71103382772048218</v>
      </c>
      <c r="D213">
        <f t="shared" ca="1" si="15"/>
        <v>11.669222361191993</v>
      </c>
      <c r="F213">
        <v>206</v>
      </c>
      <c r="G213">
        <v>10.078566867627957</v>
      </c>
    </row>
    <row r="214" spans="2:7" x14ac:dyDescent="0.3">
      <c r="B214">
        <v>207</v>
      </c>
      <c r="C214">
        <f t="shared" ca="1" si="14"/>
        <v>0.30144582373351492</v>
      </c>
      <c r="D214">
        <f t="shared" ca="1" si="15"/>
        <v>8.4392599324954567</v>
      </c>
      <c r="F214">
        <v>207</v>
      </c>
      <c r="G214">
        <v>11.673515053440088</v>
      </c>
    </row>
    <row r="215" spans="2:7" x14ac:dyDescent="0.3">
      <c r="B215">
        <v>208</v>
      </c>
      <c r="C215">
        <f t="shared" ca="1" si="14"/>
        <v>5.3560983664928341E-2</v>
      </c>
      <c r="D215">
        <f t="shared" ca="1" si="15"/>
        <v>5.1662048827678184</v>
      </c>
      <c r="F215">
        <v>208</v>
      </c>
      <c r="G215">
        <v>7.9648195098970156</v>
      </c>
    </row>
    <row r="216" spans="2:7" x14ac:dyDescent="0.3">
      <c r="B216">
        <v>209</v>
      </c>
      <c r="C216">
        <f t="shared" ca="1" si="14"/>
        <v>2.967289091347558E-2</v>
      </c>
      <c r="D216">
        <f t="shared" ca="1" si="15"/>
        <v>4.3431311353171607</v>
      </c>
      <c r="F216">
        <v>209</v>
      </c>
      <c r="G216">
        <v>10.18716674636646</v>
      </c>
    </row>
    <row r="217" spans="2:7" x14ac:dyDescent="0.3">
      <c r="B217">
        <v>210</v>
      </c>
      <c r="C217">
        <f t="shared" ca="1" si="14"/>
        <v>0.30074154581144852</v>
      </c>
      <c r="D217">
        <f t="shared" ca="1" si="15"/>
        <v>8.4331931792556993</v>
      </c>
      <c r="F217">
        <v>210</v>
      </c>
      <c r="G217">
        <v>11.463253968843315</v>
      </c>
    </row>
    <row r="218" spans="2:7" x14ac:dyDescent="0.3">
      <c r="B218">
        <v>211</v>
      </c>
      <c r="C218">
        <f t="shared" ca="1" si="14"/>
        <v>0.91694520909868993</v>
      </c>
      <c r="D218">
        <f t="shared" ca="1" si="15"/>
        <v>14.154439716029099</v>
      </c>
      <c r="F218">
        <v>211</v>
      </c>
      <c r="G218">
        <v>9.2939207088921751</v>
      </c>
    </row>
    <row r="219" spans="2:7" x14ac:dyDescent="0.3">
      <c r="B219">
        <v>212</v>
      </c>
      <c r="C219">
        <f t="shared" ca="1" si="14"/>
        <v>0.8274409947779221</v>
      </c>
      <c r="D219">
        <f t="shared" ca="1" si="15"/>
        <v>12.832303164002532</v>
      </c>
      <c r="F219">
        <v>212</v>
      </c>
      <c r="G219">
        <v>5.3342589981783188</v>
      </c>
    </row>
    <row r="220" spans="2:7" x14ac:dyDescent="0.3">
      <c r="B220">
        <v>213</v>
      </c>
      <c r="C220">
        <f t="shared" ca="1" si="14"/>
        <v>2.9232212480112874E-2</v>
      </c>
      <c r="D220">
        <f t="shared" ca="1" si="15"/>
        <v>4.3234019501582335</v>
      </c>
      <c r="F220">
        <v>213</v>
      </c>
      <c r="G220">
        <v>7.4714568149864427</v>
      </c>
    </row>
    <row r="221" spans="2:7" x14ac:dyDescent="0.3">
      <c r="B221">
        <v>214</v>
      </c>
      <c r="C221">
        <f t="shared" ca="1" si="14"/>
        <v>0.48524421955171471</v>
      </c>
      <c r="D221">
        <f t="shared" ca="1" si="15"/>
        <v>9.8890129180805637</v>
      </c>
      <c r="F221">
        <v>214</v>
      </c>
      <c r="G221">
        <v>14.088600254897113</v>
      </c>
    </row>
    <row r="222" spans="2:7" x14ac:dyDescent="0.3">
      <c r="B222">
        <v>215</v>
      </c>
      <c r="C222">
        <f t="shared" ca="1" si="14"/>
        <v>0.8213329983021308</v>
      </c>
      <c r="D222">
        <f t="shared" ca="1" si="15"/>
        <v>12.761370944628066</v>
      </c>
      <c r="F222">
        <v>215</v>
      </c>
      <c r="G222">
        <v>10.71965979824455</v>
      </c>
    </row>
    <row r="223" spans="2:7" x14ac:dyDescent="0.3">
      <c r="B223">
        <v>216</v>
      </c>
      <c r="C223">
        <f t="shared" ca="1" si="14"/>
        <v>0.40348896188039274</v>
      </c>
      <c r="D223">
        <f t="shared" ca="1" si="15"/>
        <v>9.2670203548079186</v>
      </c>
      <c r="F223">
        <v>216</v>
      </c>
      <c r="G223">
        <v>15.177691142121144</v>
      </c>
    </row>
    <row r="224" spans="2:7" x14ac:dyDescent="0.3">
      <c r="B224">
        <v>217</v>
      </c>
      <c r="C224">
        <f t="shared" ca="1" si="14"/>
        <v>0.81908888775375532</v>
      </c>
      <c r="D224">
        <f t="shared" ca="1" si="15"/>
        <v>12.735695082720861</v>
      </c>
      <c r="F224">
        <v>217</v>
      </c>
      <c r="G224">
        <v>5.7418807180071489</v>
      </c>
    </row>
    <row r="225" spans="2:7" x14ac:dyDescent="0.3">
      <c r="B225">
        <v>218</v>
      </c>
      <c r="C225">
        <f t="shared" ca="1" si="14"/>
        <v>0.91993681627832469</v>
      </c>
      <c r="D225">
        <f t="shared" ca="1" si="15"/>
        <v>14.21394004981903</v>
      </c>
      <c r="F225">
        <v>218</v>
      </c>
      <c r="G225">
        <v>11.208439524555958</v>
      </c>
    </row>
    <row r="226" spans="2:7" x14ac:dyDescent="0.3">
      <c r="B226">
        <v>219</v>
      </c>
      <c r="C226">
        <f t="shared" ca="1" si="14"/>
        <v>1.2797834354180582E-2</v>
      </c>
      <c r="D226">
        <f t="shared" ca="1" si="15"/>
        <v>3.3031239288196641</v>
      </c>
      <c r="F226">
        <v>219</v>
      </c>
      <c r="G226">
        <v>4.2806044131719325</v>
      </c>
    </row>
    <row r="227" spans="2:7" x14ac:dyDescent="0.3">
      <c r="B227">
        <v>220</v>
      </c>
      <c r="C227">
        <f t="shared" ca="1" si="14"/>
        <v>0.99433298860135988</v>
      </c>
      <c r="D227">
        <f t="shared" ca="1" si="15"/>
        <v>17.596684357454411</v>
      </c>
      <c r="F227">
        <v>220</v>
      </c>
      <c r="G227">
        <v>9.2511424387838925</v>
      </c>
    </row>
    <row r="228" spans="2:7" x14ac:dyDescent="0.3">
      <c r="B228">
        <v>221</v>
      </c>
      <c r="C228">
        <f t="shared" ca="1" si="14"/>
        <v>0.24884233881374951</v>
      </c>
      <c r="D228">
        <f t="shared" ca="1" si="15"/>
        <v>7.9655882652003083</v>
      </c>
      <c r="F228">
        <v>221</v>
      </c>
      <c r="G228">
        <v>15.268564191450594</v>
      </c>
    </row>
    <row r="229" spans="2:7" x14ac:dyDescent="0.3">
      <c r="B229">
        <v>222</v>
      </c>
      <c r="C229">
        <f t="shared" ca="1" si="14"/>
        <v>0.28482870676989736</v>
      </c>
      <c r="D229">
        <f t="shared" ca="1" si="15"/>
        <v>8.2943316535182756</v>
      </c>
      <c r="F229">
        <v>222</v>
      </c>
      <c r="G229">
        <v>8.5540077068116922</v>
      </c>
    </row>
    <row r="230" spans="2:7" x14ac:dyDescent="0.3">
      <c r="B230">
        <v>223</v>
      </c>
      <c r="C230">
        <f t="shared" ca="1" si="14"/>
        <v>0.42116997732374317</v>
      </c>
      <c r="D230">
        <f t="shared" ca="1" si="15"/>
        <v>9.4032961079276554</v>
      </c>
      <c r="F230">
        <v>223</v>
      </c>
      <c r="G230">
        <v>7.0405011938876569</v>
      </c>
    </row>
    <row r="231" spans="2:7" x14ac:dyDescent="0.3">
      <c r="B231">
        <v>224</v>
      </c>
      <c r="C231">
        <f t="shared" ca="1" si="14"/>
        <v>0.80827391705225438</v>
      </c>
      <c r="D231">
        <f t="shared" ca="1" si="15"/>
        <v>12.614659629595231</v>
      </c>
      <c r="F231">
        <v>224</v>
      </c>
      <c r="G231">
        <v>15.60543965676424</v>
      </c>
    </row>
    <row r="232" spans="2:7" x14ac:dyDescent="0.3">
      <c r="B232">
        <v>225</v>
      </c>
      <c r="C232">
        <f t="shared" ca="1" si="14"/>
        <v>0.95453473808912503</v>
      </c>
      <c r="D232">
        <f t="shared" ca="1" si="15"/>
        <v>15.071528476514445</v>
      </c>
      <c r="F232">
        <v>225</v>
      </c>
      <c r="G232">
        <v>4.4755628098339564</v>
      </c>
    </row>
    <row r="233" spans="2:7" x14ac:dyDescent="0.3">
      <c r="B233">
        <v>226</v>
      </c>
      <c r="C233">
        <f t="shared" ca="1" si="14"/>
        <v>0.51895674899692446</v>
      </c>
      <c r="D233">
        <f t="shared" ca="1" si="15"/>
        <v>10.14260625679186</v>
      </c>
      <c r="F233">
        <v>226</v>
      </c>
      <c r="G233">
        <v>5.5622384611908036</v>
      </c>
    </row>
    <row r="234" spans="2:7" x14ac:dyDescent="0.3">
      <c r="B234">
        <v>227</v>
      </c>
      <c r="C234">
        <f t="shared" ca="1" si="14"/>
        <v>0.41408113531740554</v>
      </c>
      <c r="D234">
        <f t="shared" ca="1" si="15"/>
        <v>9.3488226349629731</v>
      </c>
      <c r="F234">
        <v>227</v>
      </c>
      <c r="G234">
        <v>10.848936737415276</v>
      </c>
    </row>
    <row r="235" spans="2:7" x14ac:dyDescent="0.3">
      <c r="B235">
        <v>228</v>
      </c>
      <c r="C235">
        <f t="shared" ca="1" si="14"/>
        <v>0.52540576734930722</v>
      </c>
      <c r="D235">
        <f t="shared" ca="1" si="15"/>
        <v>10.191177760801839</v>
      </c>
      <c r="F235">
        <v>228</v>
      </c>
      <c r="G235">
        <v>7.8639551123439491</v>
      </c>
    </row>
    <row r="236" spans="2:7" x14ac:dyDescent="0.3">
      <c r="B236">
        <v>229</v>
      </c>
      <c r="C236">
        <f t="shared" ca="1" si="14"/>
        <v>0.49476160828748206</v>
      </c>
      <c r="D236">
        <f t="shared" ca="1" si="15"/>
        <v>9.9606067656242381</v>
      </c>
      <c r="F236">
        <v>229</v>
      </c>
      <c r="G236">
        <v>11.775011297297819</v>
      </c>
    </row>
    <row r="237" spans="2:7" x14ac:dyDescent="0.3">
      <c r="B237">
        <v>230</v>
      </c>
      <c r="C237">
        <f t="shared" ca="1" si="14"/>
        <v>0.72174807055428658</v>
      </c>
      <c r="D237">
        <f t="shared" ca="1" si="15"/>
        <v>11.764127086932213</v>
      </c>
      <c r="F237">
        <v>230</v>
      </c>
      <c r="G237">
        <v>6.5801100338920548</v>
      </c>
    </row>
    <row r="238" spans="2:7" x14ac:dyDescent="0.3">
      <c r="B238">
        <v>231</v>
      </c>
      <c r="C238">
        <f t="shared" ca="1" si="14"/>
        <v>0.60801306171969283</v>
      </c>
      <c r="D238">
        <f t="shared" ca="1" si="15"/>
        <v>10.822432331443803</v>
      </c>
      <c r="F238">
        <v>231</v>
      </c>
      <c r="G238">
        <v>7.2640165014563758</v>
      </c>
    </row>
    <row r="239" spans="2:7" x14ac:dyDescent="0.3">
      <c r="B239">
        <v>232</v>
      </c>
      <c r="C239">
        <f t="shared" ca="1" si="14"/>
        <v>0.22177861798202037</v>
      </c>
      <c r="D239">
        <f t="shared" ca="1" si="15"/>
        <v>7.7013996348154885</v>
      </c>
      <c r="F239">
        <v>232</v>
      </c>
      <c r="G239">
        <v>11.909821685123315</v>
      </c>
    </row>
    <row r="240" spans="2:7" x14ac:dyDescent="0.3">
      <c r="B240">
        <v>233</v>
      </c>
      <c r="C240">
        <f t="shared" ca="1" si="14"/>
        <v>0.33502738079749195</v>
      </c>
      <c r="D240">
        <f t="shared" ca="1" si="15"/>
        <v>8.7217814443804595</v>
      </c>
      <c r="F240">
        <v>233</v>
      </c>
      <c r="G240">
        <v>10.726233435444975</v>
      </c>
    </row>
    <row r="241" spans="2:7" x14ac:dyDescent="0.3">
      <c r="B241">
        <v>234</v>
      </c>
      <c r="C241">
        <f t="shared" ca="1" si="14"/>
        <v>0.46772455271543356</v>
      </c>
      <c r="D241">
        <f t="shared" ca="1" si="15"/>
        <v>9.7570269829478651</v>
      </c>
      <c r="F241">
        <v>234</v>
      </c>
      <c r="G241">
        <v>12.448270176074498</v>
      </c>
    </row>
    <row r="242" spans="2:7" x14ac:dyDescent="0.3">
      <c r="B242">
        <v>235</v>
      </c>
      <c r="C242">
        <f t="shared" ca="1" si="14"/>
        <v>0.76174160569683702</v>
      </c>
      <c r="D242">
        <f t="shared" ca="1" si="15"/>
        <v>12.135748024602602</v>
      </c>
      <c r="F242">
        <v>235</v>
      </c>
      <c r="G242">
        <v>10.518022933580344</v>
      </c>
    </row>
    <row r="243" spans="2:7" x14ac:dyDescent="0.3">
      <c r="B243">
        <v>236</v>
      </c>
      <c r="C243">
        <f t="shared" ca="1" si="14"/>
        <v>1.8641111659504217E-2</v>
      </c>
      <c r="D243">
        <f t="shared" ca="1" si="15"/>
        <v>3.752019913916202</v>
      </c>
      <c r="F243">
        <v>236</v>
      </c>
      <c r="G243">
        <v>5.6116432047325446</v>
      </c>
    </row>
    <row r="244" spans="2:7" x14ac:dyDescent="0.3">
      <c r="B244">
        <v>237</v>
      </c>
      <c r="C244">
        <f t="shared" ca="1" si="14"/>
        <v>0.38575285598614739</v>
      </c>
      <c r="D244">
        <f t="shared" ca="1" si="15"/>
        <v>9.1287822271101948</v>
      </c>
      <c r="F244">
        <v>237</v>
      </c>
      <c r="G244">
        <v>15.572372227647115</v>
      </c>
    </row>
    <row r="245" spans="2:7" x14ac:dyDescent="0.3">
      <c r="B245">
        <v>238</v>
      </c>
      <c r="C245">
        <f t="shared" ca="1" si="14"/>
        <v>0.67406086020718536</v>
      </c>
      <c r="D245">
        <f t="shared" ca="1" si="15"/>
        <v>11.353463169571368</v>
      </c>
      <c r="F245">
        <v>238</v>
      </c>
      <c r="G245">
        <v>7.294776857092236</v>
      </c>
    </row>
    <row r="246" spans="2:7" x14ac:dyDescent="0.3">
      <c r="B246">
        <v>239</v>
      </c>
      <c r="C246">
        <f t="shared" ca="1" si="14"/>
        <v>0.35347334286407606</v>
      </c>
      <c r="D246">
        <f t="shared" ca="1" si="15"/>
        <v>8.8721202108294239</v>
      </c>
      <c r="F246">
        <v>239</v>
      </c>
      <c r="G246">
        <v>10.889344434564293</v>
      </c>
    </row>
    <row r="247" spans="2:7" x14ac:dyDescent="0.3">
      <c r="B247">
        <v>240</v>
      </c>
      <c r="C247">
        <f t="shared" ca="1" si="14"/>
        <v>0.18984566330350872</v>
      </c>
      <c r="D247">
        <f t="shared" ca="1" si="15"/>
        <v>7.3646044641274031</v>
      </c>
      <c r="F247">
        <v>240</v>
      </c>
      <c r="G247">
        <v>18.154782145964298</v>
      </c>
    </row>
    <row r="248" spans="2:7" x14ac:dyDescent="0.3">
      <c r="B248">
        <v>241</v>
      </c>
      <c r="C248">
        <f t="shared" ca="1" si="14"/>
        <v>0.66144134865644966</v>
      </c>
      <c r="D248">
        <f t="shared" ca="1" si="15"/>
        <v>11.249200105650246</v>
      </c>
      <c r="F248">
        <v>241</v>
      </c>
      <c r="G248">
        <v>13.577336993911217</v>
      </c>
    </row>
    <row r="249" spans="2:7" x14ac:dyDescent="0.3">
      <c r="B249">
        <v>242</v>
      </c>
      <c r="C249">
        <f t="shared" ca="1" si="14"/>
        <v>0.43206698690168477</v>
      </c>
      <c r="D249">
        <f t="shared" ca="1" si="15"/>
        <v>9.4866574123720753</v>
      </c>
      <c r="F249">
        <v>242</v>
      </c>
      <c r="G249">
        <v>14.756950781148412</v>
      </c>
    </row>
    <row r="250" spans="2:7" x14ac:dyDescent="0.3">
      <c r="B250">
        <v>243</v>
      </c>
      <c r="C250">
        <f t="shared" ca="1" si="14"/>
        <v>0.71206209634219586</v>
      </c>
      <c r="D250">
        <f t="shared" ca="1" si="15"/>
        <v>11.678256956220251</v>
      </c>
      <c r="F250">
        <v>243</v>
      </c>
      <c r="G250">
        <v>7.5577788212527164</v>
      </c>
    </row>
    <row r="251" spans="2:7" x14ac:dyDescent="0.3">
      <c r="B251">
        <v>244</v>
      </c>
      <c r="C251">
        <f t="shared" ca="1" si="14"/>
        <v>0.21809558469403978</v>
      </c>
      <c r="D251">
        <f t="shared" ca="1" si="15"/>
        <v>7.6640767417462659</v>
      </c>
      <c r="F251">
        <v>244</v>
      </c>
      <c r="G251">
        <v>8.0506076212323965</v>
      </c>
    </row>
    <row r="252" spans="2:7" x14ac:dyDescent="0.3">
      <c r="B252">
        <v>245</v>
      </c>
      <c r="C252">
        <f t="shared" ca="1" si="14"/>
        <v>0.23855706043355973</v>
      </c>
      <c r="D252">
        <f t="shared" ca="1" si="15"/>
        <v>7.8671446773052267</v>
      </c>
      <c r="F252">
        <v>245</v>
      </c>
      <c r="G252">
        <v>7.7632214177070509</v>
      </c>
    </row>
    <row r="253" spans="2:7" x14ac:dyDescent="0.3">
      <c r="B253">
        <v>246</v>
      </c>
      <c r="C253">
        <f t="shared" ca="1" si="14"/>
        <v>0.462184034156922</v>
      </c>
      <c r="D253">
        <f t="shared" ca="1" si="15"/>
        <v>9.7152010893024929</v>
      </c>
      <c r="F253">
        <v>246</v>
      </c>
      <c r="G253">
        <v>12.167603840165894</v>
      </c>
    </row>
    <row r="254" spans="2:7" x14ac:dyDescent="0.3">
      <c r="B254">
        <v>247</v>
      </c>
      <c r="C254">
        <f t="shared" ca="1" si="14"/>
        <v>0.34868578492814473</v>
      </c>
      <c r="D254">
        <f t="shared" ca="1" si="15"/>
        <v>8.8333869763685584</v>
      </c>
      <c r="F254">
        <v>247</v>
      </c>
      <c r="G254">
        <v>10.517309114742472</v>
      </c>
    </row>
    <row r="255" spans="2:7" x14ac:dyDescent="0.3">
      <c r="B255">
        <v>248</v>
      </c>
      <c r="C255">
        <f t="shared" ca="1" si="14"/>
        <v>0.28510797510402408</v>
      </c>
      <c r="D255">
        <f t="shared" ca="1" si="15"/>
        <v>8.2967995419769007</v>
      </c>
      <c r="F255">
        <v>248</v>
      </c>
      <c r="G255">
        <v>7.2659733708033887</v>
      </c>
    </row>
    <row r="256" spans="2:7" x14ac:dyDescent="0.3">
      <c r="B256">
        <v>249</v>
      </c>
      <c r="C256">
        <f t="shared" ca="1" si="14"/>
        <v>0.68322424904498624</v>
      </c>
      <c r="D256">
        <f t="shared" ca="1" si="15"/>
        <v>11.430202196967372</v>
      </c>
      <c r="F256">
        <v>249</v>
      </c>
      <c r="G256">
        <v>8.851627836795199</v>
      </c>
    </row>
    <row r="257" spans="2:7" x14ac:dyDescent="0.3">
      <c r="B257">
        <v>250</v>
      </c>
      <c r="C257">
        <f t="shared" ca="1" si="14"/>
        <v>0.76298323693954184</v>
      </c>
      <c r="D257">
        <f t="shared" ca="1" si="15"/>
        <v>12.147795086663645</v>
      </c>
      <c r="F257">
        <v>250</v>
      </c>
      <c r="G257">
        <v>9.3496559742286642</v>
      </c>
    </row>
    <row r="258" spans="2:7" x14ac:dyDescent="0.3">
      <c r="B258">
        <v>251</v>
      </c>
      <c r="C258">
        <f t="shared" ca="1" si="14"/>
        <v>0.17284403874734677</v>
      </c>
      <c r="D258">
        <f t="shared" ca="1" si="15"/>
        <v>7.1710420796639252</v>
      </c>
      <c r="F258">
        <v>251</v>
      </c>
      <c r="G258">
        <v>14.774257360927757</v>
      </c>
    </row>
    <row r="259" spans="2:7" x14ac:dyDescent="0.3">
      <c r="B259">
        <v>252</v>
      </c>
      <c r="C259">
        <f t="shared" ca="1" si="14"/>
        <v>0.15887800144310971</v>
      </c>
      <c r="D259">
        <f t="shared" ca="1" si="15"/>
        <v>7.0027603969113743</v>
      </c>
      <c r="F259">
        <v>252</v>
      </c>
      <c r="G259">
        <v>11.965960003767794</v>
      </c>
    </row>
    <row r="260" spans="2:7" x14ac:dyDescent="0.3">
      <c r="B260">
        <v>253</v>
      </c>
      <c r="C260">
        <f t="shared" ca="1" si="14"/>
        <v>0.821947854600245</v>
      </c>
      <c r="D260">
        <f t="shared" ca="1" si="15"/>
        <v>12.768441153447997</v>
      </c>
      <c r="F260">
        <v>253</v>
      </c>
      <c r="G260">
        <v>6.3049727890949887</v>
      </c>
    </row>
    <row r="261" spans="2:7" x14ac:dyDescent="0.3">
      <c r="B261">
        <v>254</v>
      </c>
      <c r="C261">
        <f t="shared" ca="1" si="14"/>
        <v>0.78265252019089493</v>
      </c>
      <c r="D261">
        <f t="shared" ca="1" si="15"/>
        <v>12.343548546888607</v>
      </c>
      <c r="F261">
        <v>254</v>
      </c>
      <c r="G261">
        <v>12.362073999614729</v>
      </c>
    </row>
    <row r="262" spans="2:7" x14ac:dyDescent="0.3">
      <c r="B262">
        <v>255</v>
      </c>
      <c r="C262">
        <f t="shared" ca="1" si="14"/>
        <v>0.40445569640045087</v>
      </c>
      <c r="D262">
        <f t="shared" ca="1" si="15"/>
        <v>9.274508067034283</v>
      </c>
      <c r="F262">
        <v>255</v>
      </c>
      <c r="G262">
        <v>10.665619484342237</v>
      </c>
    </row>
    <row r="263" spans="2:7" x14ac:dyDescent="0.3">
      <c r="B263">
        <v>256</v>
      </c>
      <c r="C263">
        <f t="shared" ca="1" si="14"/>
        <v>0.4502392347679649</v>
      </c>
      <c r="D263">
        <f t="shared" ca="1" si="15"/>
        <v>9.6248291687509884</v>
      </c>
      <c r="F263">
        <v>256</v>
      </c>
      <c r="G263">
        <v>9.1345034919134775</v>
      </c>
    </row>
    <row r="264" spans="2:7" x14ac:dyDescent="0.3">
      <c r="B264">
        <v>257</v>
      </c>
      <c r="C264">
        <f t="shared" ref="C264:C327" ca="1" si="16">RAND()</f>
        <v>0.67039241750812806</v>
      </c>
      <c r="D264">
        <f t="shared" ref="D264:D327" ca="1" si="17">_xlfn.NORM.INV(C264,$C$4,$C$5)</f>
        <v>11.322991016008345</v>
      </c>
      <c r="F264">
        <v>257</v>
      </c>
      <c r="G264">
        <v>6.85074476016002</v>
      </c>
    </row>
    <row r="265" spans="2:7" x14ac:dyDescent="0.3">
      <c r="B265">
        <v>258</v>
      </c>
      <c r="C265">
        <f t="shared" ca="1" si="16"/>
        <v>0.9891016399512037</v>
      </c>
      <c r="D265">
        <f t="shared" ca="1" si="17"/>
        <v>16.881675110394013</v>
      </c>
      <c r="F265">
        <v>258</v>
      </c>
      <c r="G265">
        <v>11.128587225024628</v>
      </c>
    </row>
    <row r="266" spans="2:7" x14ac:dyDescent="0.3">
      <c r="B266">
        <v>259</v>
      </c>
      <c r="C266">
        <f t="shared" ca="1" si="16"/>
        <v>6.1471438179807159E-2</v>
      </c>
      <c r="D266">
        <f t="shared" ca="1" si="17"/>
        <v>5.3723855702900938</v>
      </c>
      <c r="F266">
        <v>259</v>
      </c>
      <c r="G266">
        <v>8.9989657816962421</v>
      </c>
    </row>
    <row r="267" spans="2:7" x14ac:dyDescent="0.3">
      <c r="B267">
        <v>260</v>
      </c>
      <c r="C267">
        <f t="shared" ca="1" si="16"/>
        <v>0.33629966010241796</v>
      </c>
      <c r="D267">
        <f t="shared" ca="1" si="17"/>
        <v>8.7322501293170411</v>
      </c>
      <c r="F267">
        <v>260</v>
      </c>
      <c r="G267">
        <v>6.2028495446282372</v>
      </c>
    </row>
    <row r="268" spans="2:7" x14ac:dyDescent="0.3">
      <c r="B268">
        <v>261</v>
      </c>
      <c r="C268">
        <f t="shared" ca="1" si="16"/>
        <v>0.33005468130877236</v>
      </c>
      <c r="D268">
        <f t="shared" ca="1" si="17"/>
        <v>8.6807134618646824</v>
      </c>
      <c r="F268">
        <v>261</v>
      </c>
      <c r="G268">
        <v>7.276540728109504</v>
      </c>
    </row>
    <row r="269" spans="2:7" x14ac:dyDescent="0.3">
      <c r="B269">
        <v>262</v>
      </c>
      <c r="C269">
        <f t="shared" ca="1" si="16"/>
        <v>0.20430537036146335</v>
      </c>
      <c r="D269">
        <f t="shared" ca="1" si="17"/>
        <v>7.5209773116512819</v>
      </c>
      <c r="F269">
        <v>262</v>
      </c>
      <c r="G269">
        <v>15.56342493863237</v>
      </c>
    </row>
    <row r="270" spans="2:7" x14ac:dyDescent="0.3">
      <c r="B270">
        <v>263</v>
      </c>
      <c r="C270">
        <f t="shared" ca="1" si="16"/>
        <v>0.88025162489614783</v>
      </c>
      <c r="D270">
        <f t="shared" ca="1" si="17"/>
        <v>13.52873677819953</v>
      </c>
      <c r="F270">
        <v>263</v>
      </c>
      <c r="G270">
        <v>9.9653509838267276</v>
      </c>
    </row>
    <row r="271" spans="2:7" x14ac:dyDescent="0.3">
      <c r="B271">
        <v>264</v>
      </c>
      <c r="C271">
        <f t="shared" ca="1" si="16"/>
        <v>0.28480049408774466</v>
      </c>
      <c r="D271">
        <f t="shared" ca="1" si="17"/>
        <v>8.2940822744551514</v>
      </c>
      <c r="F271">
        <v>264</v>
      </c>
      <c r="G271">
        <v>8.7568783550953118</v>
      </c>
    </row>
    <row r="272" spans="2:7" x14ac:dyDescent="0.3">
      <c r="B272">
        <v>265</v>
      </c>
      <c r="C272">
        <f t="shared" ca="1" si="16"/>
        <v>0.35351699007605375</v>
      </c>
      <c r="D272">
        <f t="shared" ca="1" si="17"/>
        <v>8.8724724608096039</v>
      </c>
      <c r="F272">
        <v>265</v>
      </c>
      <c r="G272">
        <v>12.091330167699068</v>
      </c>
    </row>
    <row r="273" spans="2:7" x14ac:dyDescent="0.3">
      <c r="B273">
        <v>266</v>
      </c>
      <c r="C273">
        <f t="shared" ca="1" si="16"/>
        <v>0.35699873560184747</v>
      </c>
      <c r="D273">
        <f t="shared" ca="1" si="17"/>
        <v>8.9005219497282049</v>
      </c>
      <c r="F273">
        <v>266</v>
      </c>
      <c r="G273">
        <v>8.0493353437477779</v>
      </c>
    </row>
    <row r="274" spans="2:7" x14ac:dyDescent="0.3">
      <c r="B274">
        <v>267</v>
      </c>
      <c r="C274">
        <f t="shared" ca="1" si="16"/>
        <v>0.19561769294833498</v>
      </c>
      <c r="D274">
        <f t="shared" ca="1" si="17"/>
        <v>7.4278625908530396</v>
      </c>
      <c r="F274">
        <v>267</v>
      </c>
      <c r="G274">
        <v>4.0446703705017377</v>
      </c>
    </row>
    <row r="275" spans="2:7" x14ac:dyDescent="0.3">
      <c r="B275">
        <v>268</v>
      </c>
      <c r="C275">
        <f t="shared" ca="1" si="16"/>
        <v>0.34281627167443407</v>
      </c>
      <c r="D275">
        <f t="shared" ca="1" si="17"/>
        <v>8.7856327070955054</v>
      </c>
      <c r="F275">
        <v>268</v>
      </c>
      <c r="G275">
        <v>8.1395730704439515</v>
      </c>
    </row>
    <row r="276" spans="2:7" x14ac:dyDescent="0.3">
      <c r="B276">
        <v>269</v>
      </c>
      <c r="C276">
        <f t="shared" ca="1" si="16"/>
        <v>0.80037590813856807</v>
      </c>
      <c r="D276">
        <f t="shared" ca="1" si="17"/>
        <v>12.528894114673445</v>
      </c>
      <c r="F276">
        <v>269</v>
      </c>
      <c r="G276">
        <v>11.197793046052434</v>
      </c>
    </row>
    <row r="277" spans="2:7" x14ac:dyDescent="0.3">
      <c r="B277">
        <v>270</v>
      </c>
      <c r="C277">
        <f t="shared" ca="1" si="16"/>
        <v>0.6302784297200088</v>
      </c>
      <c r="D277">
        <f t="shared" ca="1" si="17"/>
        <v>10.997772592199633</v>
      </c>
      <c r="F277">
        <v>270</v>
      </c>
      <c r="G277">
        <v>7.3506375423656101</v>
      </c>
    </row>
    <row r="278" spans="2:7" x14ac:dyDescent="0.3">
      <c r="B278">
        <v>271</v>
      </c>
      <c r="C278">
        <f t="shared" ca="1" si="16"/>
        <v>0.55166761800473718</v>
      </c>
      <c r="D278">
        <f t="shared" ca="1" si="17"/>
        <v>10.389627122865546</v>
      </c>
      <c r="F278">
        <v>271</v>
      </c>
      <c r="G278">
        <v>15.461272257776596</v>
      </c>
    </row>
    <row r="279" spans="2:7" x14ac:dyDescent="0.3">
      <c r="B279">
        <v>272</v>
      </c>
      <c r="C279">
        <f t="shared" ca="1" si="16"/>
        <v>0.65482175905580831</v>
      </c>
      <c r="D279">
        <f t="shared" ca="1" si="17"/>
        <v>11.195114015433798</v>
      </c>
      <c r="F279">
        <v>272</v>
      </c>
      <c r="G279">
        <v>7.8551593763249876</v>
      </c>
    </row>
    <row r="280" spans="2:7" x14ac:dyDescent="0.3">
      <c r="B280">
        <v>273</v>
      </c>
      <c r="C280">
        <f t="shared" ca="1" si="16"/>
        <v>0.56197836002895452</v>
      </c>
      <c r="D280">
        <f t="shared" ca="1" si="17"/>
        <v>10.467960955626552</v>
      </c>
      <c r="F280">
        <v>273</v>
      </c>
      <c r="G280">
        <v>11.686073589117582</v>
      </c>
    </row>
    <row r="281" spans="2:7" x14ac:dyDescent="0.3">
      <c r="B281">
        <v>274</v>
      </c>
      <c r="C281">
        <f t="shared" ca="1" si="16"/>
        <v>0.2221756044248886</v>
      </c>
      <c r="D281">
        <f t="shared" ca="1" si="17"/>
        <v>7.7054013306255005</v>
      </c>
      <c r="F281">
        <v>274</v>
      </c>
      <c r="G281">
        <v>10.93825394827504</v>
      </c>
    </row>
    <row r="282" spans="2:7" x14ac:dyDescent="0.3">
      <c r="B282">
        <v>275</v>
      </c>
      <c r="C282">
        <f t="shared" ca="1" si="16"/>
        <v>0.85403259078877802</v>
      </c>
      <c r="D282">
        <f t="shared" ca="1" si="17"/>
        <v>13.161659932025501</v>
      </c>
      <c r="F282">
        <v>275</v>
      </c>
      <c r="G282">
        <v>12.116177116079349</v>
      </c>
    </row>
    <row r="283" spans="2:7" x14ac:dyDescent="0.3">
      <c r="B283">
        <v>276</v>
      </c>
      <c r="C283">
        <f t="shared" ca="1" si="16"/>
        <v>0.73335036892926897</v>
      </c>
      <c r="D283">
        <f t="shared" ca="1" si="17"/>
        <v>11.868932707654755</v>
      </c>
      <c r="F283">
        <v>276</v>
      </c>
      <c r="G283">
        <v>8.2569077173722292</v>
      </c>
    </row>
    <row r="284" spans="2:7" x14ac:dyDescent="0.3">
      <c r="B284">
        <v>277</v>
      </c>
      <c r="C284">
        <f t="shared" ca="1" si="16"/>
        <v>0.64560015134873061</v>
      </c>
      <c r="D284">
        <f t="shared" ca="1" si="17"/>
        <v>11.120405855541334</v>
      </c>
      <c r="F284">
        <v>277</v>
      </c>
      <c r="G284">
        <v>8.6450755144783837</v>
      </c>
    </row>
    <row r="285" spans="2:7" x14ac:dyDescent="0.3">
      <c r="B285">
        <v>278</v>
      </c>
      <c r="C285">
        <f t="shared" ca="1" si="16"/>
        <v>0.75510721184575891</v>
      </c>
      <c r="D285">
        <f t="shared" ca="1" si="17"/>
        <v>12.071949721113659</v>
      </c>
      <c r="F285">
        <v>278</v>
      </c>
      <c r="G285">
        <v>9.1255545084086656</v>
      </c>
    </row>
    <row r="286" spans="2:7" x14ac:dyDescent="0.3">
      <c r="B286">
        <v>279</v>
      </c>
      <c r="C286">
        <f t="shared" ca="1" si="16"/>
        <v>0.81679764167533619</v>
      </c>
      <c r="D286">
        <f t="shared" ca="1" si="17"/>
        <v>12.709685037891044</v>
      </c>
      <c r="F286">
        <v>279</v>
      </c>
      <c r="G286">
        <v>5.402908127915067</v>
      </c>
    </row>
    <row r="287" spans="2:7" x14ac:dyDescent="0.3">
      <c r="B287">
        <v>280</v>
      </c>
      <c r="C287">
        <f t="shared" ca="1" si="16"/>
        <v>0.47213588253765426</v>
      </c>
      <c r="D287">
        <f t="shared" ca="1" si="17"/>
        <v>9.7902943913104661</v>
      </c>
      <c r="F287">
        <v>280</v>
      </c>
      <c r="G287">
        <v>4.7247887187581536</v>
      </c>
    </row>
    <row r="288" spans="2:7" x14ac:dyDescent="0.3">
      <c r="B288">
        <v>281</v>
      </c>
      <c r="C288">
        <f t="shared" ca="1" si="16"/>
        <v>0.63637950533778431</v>
      </c>
      <c r="D288">
        <f t="shared" ca="1" si="17"/>
        <v>11.046393902821954</v>
      </c>
      <c r="F288">
        <v>281</v>
      </c>
      <c r="G288">
        <v>10.299631682172016</v>
      </c>
    </row>
    <row r="289" spans="2:7" x14ac:dyDescent="0.3">
      <c r="B289">
        <v>282</v>
      </c>
      <c r="C289">
        <f t="shared" ca="1" si="16"/>
        <v>0.84052928762710466</v>
      </c>
      <c r="D289">
        <f t="shared" ca="1" si="17"/>
        <v>12.989906766853757</v>
      </c>
      <c r="F289">
        <v>282</v>
      </c>
      <c r="G289">
        <v>4.0806802122992751</v>
      </c>
    </row>
    <row r="290" spans="2:7" x14ac:dyDescent="0.3">
      <c r="B290">
        <v>283</v>
      </c>
      <c r="C290">
        <f t="shared" ca="1" si="16"/>
        <v>0.32773599099199902</v>
      </c>
      <c r="D290">
        <f t="shared" ca="1" si="17"/>
        <v>8.6614797427673178</v>
      </c>
      <c r="F290">
        <v>283</v>
      </c>
      <c r="G290">
        <v>13.647631401580597</v>
      </c>
    </row>
    <row r="291" spans="2:7" x14ac:dyDescent="0.3">
      <c r="B291">
        <v>284</v>
      </c>
      <c r="C291">
        <f t="shared" ca="1" si="16"/>
        <v>0.57993100559295951</v>
      </c>
      <c r="D291">
        <f t="shared" ca="1" si="17"/>
        <v>10.60515093436654</v>
      </c>
      <c r="F291">
        <v>284</v>
      </c>
      <c r="G291">
        <v>6.7950826632148296</v>
      </c>
    </row>
    <row r="292" spans="2:7" x14ac:dyDescent="0.3">
      <c r="B292">
        <v>285</v>
      </c>
      <c r="C292">
        <f t="shared" ca="1" si="16"/>
        <v>0.79921400657586017</v>
      </c>
      <c r="D292">
        <f t="shared" ca="1" si="17"/>
        <v>12.516451121056388</v>
      </c>
      <c r="F292">
        <v>285</v>
      </c>
      <c r="G292">
        <v>4.1697382762583182</v>
      </c>
    </row>
    <row r="293" spans="2:7" x14ac:dyDescent="0.3">
      <c r="B293">
        <v>286</v>
      </c>
      <c r="C293">
        <f t="shared" ca="1" si="16"/>
        <v>0.74870928252577451</v>
      </c>
      <c r="D293">
        <f t="shared" ca="1" si="17"/>
        <v>12.011300736687279</v>
      </c>
      <c r="F293">
        <v>286</v>
      </c>
      <c r="G293">
        <v>15.176581327920514</v>
      </c>
    </row>
    <row r="294" spans="2:7" x14ac:dyDescent="0.3">
      <c r="B294">
        <v>287</v>
      </c>
      <c r="C294">
        <f t="shared" ca="1" si="16"/>
        <v>0.27907441378804909</v>
      </c>
      <c r="D294">
        <f t="shared" ca="1" si="17"/>
        <v>8.2432199915339837</v>
      </c>
      <c r="F294">
        <v>287</v>
      </c>
      <c r="G294">
        <v>7.3298558166203431</v>
      </c>
    </row>
    <row r="295" spans="2:7" x14ac:dyDescent="0.3">
      <c r="B295">
        <v>288</v>
      </c>
      <c r="C295">
        <f t="shared" ca="1" si="16"/>
        <v>1.4703860682258818E-2</v>
      </c>
      <c r="D295">
        <f t="shared" ca="1" si="17"/>
        <v>3.4660678810032879</v>
      </c>
      <c r="F295">
        <v>288</v>
      </c>
      <c r="G295">
        <v>6.2585105130625163</v>
      </c>
    </row>
    <row r="296" spans="2:7" x14ac:dyDescent="0.3">
      <c r="B296">
        <v>289</v>
      </c>
      <c r="C296">
        <f t="shared" ca="1" si="16"/>
        <v>0.22082461027295663</v>
      </c>
      <c r="D296">
        <f t="shared" ca="1" si="17"/>
        <v>7.6917662923768226</v>
      </c>
      <c r="F296">
        <v>289</v>
      </c>
      <c r="G296">
        <v>10.961011697022196</v>
      </c>
    </row>
    <row r="297" spans="2:7" x14ac:dyDescent="0.3">
      <c r="B297">
        <v>290</v>
      </c>
      <c r="C297">
        <f t="shared" ca="1" si="16"/>
        <v>0.25437842778193409</v>
      </c>
      <c r="D297">
        <f t="shared" ca="1" si="17"/>
        <v>8.0176761126977691</v>
      </c>
      <c r="F297">
        <v>290</v>
      </c>
      <c r="G297">
        <v>12.749017966507072</v>
      </c>
    </row>
    <row r="298" spans="2:7" x14ac:dyDescent="0.3">
      <c r="B298">
        <v>291</v>
      </c>
      <c r="C298">
        <f t="shared" ca="1" si="16"/>
        <v>9.1435302917053374E-3</v>
      </c>
      <c r="D298">
        <f t="shared" ca="1" si="17"/>
        <v>2.9207382081159832</v>
      </c>
      <c r="F298">
        <v>291</v>
      </c>
      <c r="G298">
        <v>10.320359499359624</v>
      </c>
    </row>
    <row r="299" spans="2:7" x14ac:dyDescent="0.3">
      <c r="B299">
        <v>292</v>
      </c>
      <c r="C299">
        <f t="shared" ca="1" si="16"/>
        <v>0.83030683630956681</v>
      </c>
      <c r="D299">
        <f t="shared" ca="1" si="17"/>
        <v>12.866135471679202</v>
      </c>
      <c r="F299">
        <v>292</v>
      </c>
      <c r="G299">
        <v>10.575168046503697</v>
      </c>
    </row>
    <row r="300" spans="2:7" x14ac:dyDescent="0.3">
      <c r="B300">
        <v>293</v>
      </c>
      <c r="C300">
        <f t="shared" ca="1" si="16"/>
        <v>0.62394387823801989</v>
      </c>
      <c r="D300">
        <f t="shared" ca="1" si="17"/>
        <v>10.94756628799543</v>
      </c>
      <c r="F300">
        <v>293</v>
      </c>
      <c r="G300">
        <v>11.805470239674895</v>
      </c>
    </row>
    <row r="301" spans="2:7" x14ac:dyDescent="0.3">
      <c r="B301">
        <v>294</v>
      </c>
      <c r="C301">
        <f t="shared" ca="1" si="16"/>
        <v>6.9715355245614119E-2</v>
      </c>
      <c r="D301">
        <f t="shared" ca="1" si="17"/>
        <v>5.566257012951338</v>
      </c>
      <c r="F301">
        <v>294</v>
      </c>
      <c r="G301">
        <v>8.1435539992872759</v>
      </c>
    </row>
    <row r="302" spans="2:7" x14ac:dyDescent="0.3">
      <c r="B302">
        <v>295</v>
      </c>
      <c r="C302">
        <f t="shared" ca="1" si="16"/>
        <v>0.15722097397008217</v>
      </c>
      <c r="D302">
        <f t="shared" ca="1" si="17"/>
        <v>6.9821645015099918</v>
      </c>
      <c r="F302">
        <v>295</v>
      </c>
      <c r="G302">
        <v>13.997806616084011</v>
      </c>
    </row>
    <row r="303" spans="2:7" x14ac:dyDescent="0.3">
      <c r="B303">
        <v>296</v>
      </c>
      <c r="C303">
        <f t="shared" ca="1" si="16"/>
        <v>0.96619203826197952</v>
      </c>
      <c r="D303">
        <f t="shared" ca="1" si="17"/>
        <v>15.482673811500309</v>
      </c>
      <c r="F303">
        <v>296</v>
      </c>
      <c r="G303">
        <v>9.1905755511885854</v>
      </c>
    </row>
    <row r="304" spans="2:7" x14ac:dyDescent="0.3">
      <c r="B304">
        <v>297</v>
      </c>
      <c r="C304">
        <f t="shared" ca="1" si="16"/>
        <v>0.20403990049668297</v>
      </c>
      <c r="D304">
        <f t="shared" ca="1" si="17"/>
        <v>7.5181675389111504</v>
      </c>
      <c r="F304">
        <v>297</v>
      </c>
      <c r="G304">
        <v>8.2133080298885925</v>
      </c>
    </row>
    <row r="305" spans="2:7" x14ac:dyDescent="0.3">
      <c r="B305">
        <v>298</v>
      </c>
      <c r="C305">
        <f t="shared" ca="1" si="16"/>
        <v>0.66440964817366088</v>
      </c>
      <c r="D305">
        <f t="shared" ca="1" si="17"/>
        <v>11.273584353490183</v>
      </c>
      <c r="F305">
        <v>298</v>
      </c>
      <c r="G305">
        <v>13.449175396102493</v>
      </c>
    </row>
    <row r="306" spans="2:7" x14ac:dyDescent="0.3">
      <c r="B306">
        <v>299</v>
      </c>
      <c r="C306">
        <f t="shared" ca="1" si="16"/>
        <v>0.63184512260681669</v>
      </c>
      <c r="D306">
        <f t="shared" ca="1" si="17"/>
        <v>11.010232543334965</v>
      </c>
      <c r="F306">
        <v>299</v>
      </c>
      <c r="G306">
        <v>12.907834719143704</v>
      </c>
    </row>
    <row r="307" spans="2:7" x14ac:dyDescent="0.3">
      <c r="B307">
        <v>300</v>
      </c>
      <c r="C307">
        <f t="shared" ca="1" si="16"/>
        <v>0.7333807272357149</v>
      </c>
      <c r="D307">
        <f t="shared" ca="1" si="17"/>
        <v>11.869209896852679</v>
      </c>
      <c r="F307">
        <v>300</v>
      </c>
      <c r="G307">
        <v>12.719009007341933</v>
      </c>
    </row>
    <row r="308" spans="2:7" x14ac:dyDescent="0.3">
      <c r="B308">
        <v>301</v>
      </c>
      <c r="C308">
        <f t="shared" ca="1" si="16"/>
        <v>1.4995048812174283E-2</v>
      </c>
      <c r="D308">
        <f t="shared" ca="1" si="17"/>
        <v>3.489336590986289</v>
      </c>
      <c r="F308">
        <v>301</v>
      </c>
      <c r="G308">
        <v>9.4074755585846681</v>
      </c>
    </row>
    <row r="309" spans="2:7" x14ac:dyDescent="0.3">
      <c r="B309">
        <v>302</v>
      </c>
      <c r="C309">
        <f t="shared" ca="1" si="16"/>
        <v>0.65550914997493737</v>
      </c>
      <c r="D309">
        <f t="shared" ca="1" si="17"/>
        <v>11.200712079303036</v>
      </c>
      <c r="F309">
        <v>302</v>
      </c>
      <c r="G309">
        <v>9.950830947339286</v>
      </c>
    </row>
    <row r="310" spans="2:7" x14ac:dyDescent="0.3">
      <c r="B310">
        <v>303</v>
      </c>
      <c r="C310">
        <f t="shared" ca="1" si="16"/>
        <v>0.58223289264633737</v>
      </c>
      <c r="D310">
        <f t="shared" ca="1" si="17"/>
        <v>10.622827237383943</v>
      </c>
      <c r="F310">
        <v>303</v>
      </c>
      <c r="G310">
        <v>8.558303865782408</v>
      </c>
    </row>
    <row r="311" spans="2:7" x14ac:dyDescent="0.3">
      <c r="B311">
        <v>304</v>
      </c>
      <c r="C311">
        <f t="shared" ca="1" si="16"/>
        <v>0.68048665138326236</v>
      </c>
      <c r="D311">
        <f t="shared" ca="1" si="17"/>
        <v>11.407180219171559</v>
      </c>
      <c r="F311">
        <v>304</v>
      </c>
      <c r="G311">
        <v>11.351108400826909</v>
      </c>
    </row>
    <row r="312" spans="2:7" x14ac:dyDescent="0.3">
      <c r="B312">
        <v>305</v>
      </c>
      <c r="C312">
        <f t="shared" ca="1" si="16"/>
        <v>0.12332698652935581</v>
      </c>
      <c r="D312">
        <f t="shared" ca="1" si="17"/>
        <v>6.5244552876695812</v>
      </c>
      <c r="F312">
        <v>305</v>
      </c>
      <c r="G312">
        <v>10.388014413320558</v>
      </c>
    </row>
    <row r="313" spans="2:7" x14ac:dyDescent="0.3">
      <c r="B313">
        <v>306</v>
      </c>
      <c r="C313">
        <f t="shared" ca="1" si="16"/>
        <v>1.4236796341472568E-2</v>
      </c>
      <c r="D313">
        <f t="shared" ca="1" si="17"/>
        <v>3.4279034627010576</v>
      </c>
      <c r="F313">
        <v>306</v>
      </c>
      <c r="G313">
        <v>11.777546773505215</v>
      </c>
    </row>
    <row r="314" spans="2:7" x14ac:dyDescent="0.3">
      <c r="B314">
        <v>307</v>
      </c>
      <c r="C314">
        <f t="shared" ca="1" si="16"/>
        <v>0.87300588184420225</v>
      </c>
      <c r="D314">
        <f t="shared" ca="1" si="17"/>
        <v>13.422147205756128</v>
      </c>
      <c r="F314">
        <v>307</v>
      </c>
      <c r="G314">
        <v>6.486668252543045</v>
      </c>
    </row>
    <row r="315" spans="2:7" x14ac:dyDescent="0.3">
      <c r="B315">
        <v>308</v>
      </c>
      <c r="C315">
        <f t="shared" ca="1" si="16"/>
        <v>0.58974844148847672</v>
      </c>
      <c r="D315">
        <f t="shared" ca="1" si="17"/>
        <v>10.680693769470713</v>
      </c>
      <c r="F315">
        <v>308</v>
      </c>
      <c r="G315">
        <v>7.691260054831135</v>
      </c>
    </row>
    <row r="316" spans="2:7" x14ac:dyDescent="0.3">
      <c r="B316">
        <v>309</v>
      </c>
      <c r="C316">
        <f t="shared" ca="1" si="16"/>
        <v>0.25201378678574293</v>
      </c>
      <c r="D316">
        <f t="shared" ca="1" si="17"/>
        <v>7.9955017067867598</v>
      </c>
      <c r="F316">
        <v>309</v>
      </c>
      <c r="G316">
        <v>13.37197236036366</v>
      </c>
    </row>
    <row r="317" spans="2:7" x14ac:dyDescent="0.3">
      <c r="B317">
        <v>310</v>
      </c>
      <c r="C317">
        <f t="shared" ca="1" si="16"/>
        <v>0.82756266485506047</v>
      </c>
      <c r="D317">
        <f t="shared" ca="1" si="17"/>
        <v>12.833732195481169</v>
      </c>
      <c r="F317">
        <v>310</v>
      </c>
      <c r="G317">
        <v>10.523580011613848</v>
      </c>
    </row>
    <row r="318" spans="2:7" x14ac:dyDescent="0.3">
      <c r="B318">
        <v>311</v>
      </c>
      <c r="C318">
        <f t="shared" ca="1" si="16"/>
        <v>0.36174117139356354</v>
      </c>
      <c r="D318">
        <f t="shared" ca="1" si="17"/>
        <v>8.9385742592154109</v>
      </c>
      <c r="F318">
        <v>311</v>
      </c>
      <c r="G318">
        <v>10.079342690146742</v>
      </c>
    </row>
    <row r="319" spans="2:7" x14ac:dyDescent="0.3">
      <c r="B319">
        <v>312</v>
      </c>
      <c r="C319">
        <f t="shared" ca="1" si="16"/>
        <v>0.52460469166366097</v>
      </c>
      <c r="D319">
        <f t="shared" ca="1" si="17"/>
        <v>10.185141902662956</v>
      </c>
      <c r="F319">
        <v>312</v>
      </c>
      <c r="G319">
        <v>13.603610601277015</v>
      </c>
    </row>
    <row r="320" spans="2:7" x14ac:dyDescent="0.3">
      <c r="B320">
        <v>313</v>
      </c>
      <c r="C320">
        <f t="shared" ca="1" si="16"/>
        <v>0.10710885515968527</v>
      </c>
      <c r="D320">
        <f t="shared" ca="1" si="17"/>
        <v>6.2738467114609398</v>
      </c>
      <c r="F320">
        <v>313</v>
      </c>
      <c r="G320">
        <v>14.598693380453579</v>
      </c>
    </row>
    <row r="321" spans="2:7" x14ac:dyDescent="0.3">
      <c r="B321">
        <v>314</v>
      </c>
      <c r="C321">
        <f t="shared" ca="1" si="16"/>
        <v>0.8699919964475149</v>
      </c>
      <c r="D321">
        <f t="shared" ca="1" si="17"/>
        <v>13.379059888175433</v>
      </c>
      <c r="F321">
        <v>314</v>
      </c>
      <c r="G321">
        <v>5.6574214463480095</v>
      </c>
    </row>
    <row r="322" spans="2:7" x14ac:dyDescent="0.3">
      <c r="B322">
        <v>315</v>
      </c>
      <c r="C322">
        <f t="shared" ca="1" si="16"/>
        <v>0.76639419414388488</v>
      </c>
      <c r="D322">
        <f t="shared" ca="1" si="17"/>
        <v>12.181070246515803</v>
      </c>
      <c r="F322">
        <v>315</v>
      </c>
      <c r="G322">
        <v>11.959995763505782</v>
      </c>
    </row>
    <row r="323" spans="2:7" x14ac:dyDescent="0.3">
      <c r="B323">
        <v>316</v>
      </c>
      <c r="C323">
        <f t="shared" ca="1" si="16"/>
        <v>0.22726984557513086</v>
      </c>
      <c r="D323">
        <f t="shared" ca="1" si="17"/>
        <v>7.7563955534809867</v>
      </c>
      <c r="F323">
        <v>316</v>
      </c>
      <c r="G323">
        <v>8.092267649770875</v>
      </c>
    </row>
    <row r="324" spans="2:7" x14ac:dyDescent="0.3">
      <c r="B324">
        <v>317</v>
      </c>
      <c r="C324">
        <f t="shared" ca="1" si="16"/>
        <v>0.78618618323892475</v>
      </c>
      <c r="D324">
        <f t="shared" ca="1" si="17"/>
        <v>12.379773423370738</v>
      </c>
      <c r="F324">
        <v>317</v>
      </c>
      <c r="G324">
        <v>8.3240917886191763</v>
      </c>
    </row>
    <row r="325" spans="2:7" x14ac:dyDescent="0.3">
      <c r="B325">
        <v>318</v>
      </c>
      <c r="C325">
        <f t="shared" ca="1" si="16"/>
        <v>0.64228728840941318</v>
      </c>
      <c r="D325">
        <f t="shared" ca="1" si="17"/>
        <v>11.093738084200208</v>
      </c>
      <c r="F325">
        <v>318</v>
      </c>
      <c r="G325">
        <v>1.9308061921213877</v>
      </c>
    </row>
    <row r="326" spans="2:7" x14ac:dyDescent="0.3">
      <c r="B326">
        <v>319</v>
      </c>
      <c r="C326">
        <f t="shared" ca="1" si="16"/>
        <v>0.63084555777569484</v>
      </c>
      <c r="D326">
        <f t="shared" ca="1" si="17"/>
        <v>11.002280978498142</v>
      </c>
      <c r="F326">
        <v>319</v>
      </c>
      <c r="G326">
        <v>9.8980175907194692</v>
      </c>
    </row>
    <row r="327" spans="2:7" x14ac:dyDescent="0.3">
      <c r="B327">
        <v>320</v>
      </c>
      <c r="C327">
        <f t="shared" ca="1" si="16"/>
        <v>0.8242825938426307</v>
      </c>
      <c r="D327">
        <f t="shared" ca="1" si="17"/>
        <v>12.795429497468238</v>
      </c>
      <c r="F327">
        <v>320</v>
      </c>
      <c r="G327">
        <v>5.8492731350840401</v>
      </c>
    </row>
    <row r="328" spans="2:7" x14ac:dyDescent="0.3">
      <c r="B328">
        <v>321</v>
      </c>
      <c r="C328">
        <f t="shared" ref="C328:C391" ca="1" si="18">RAND()</f>
        <v>0.58363454790650893</v>
      </c>
      <c r="D328">
        <f t="shared" ref="D328:D391" ca="1" si="19">_xlfn.NORM.INV(C328,$C$4,$C$5)</f>
        <v>10.633601178666805</v>
      </c>
      <c r="F328">
        <v>321</v>
      </c>
      <c r="G328">
        <v>14.763724857132118</v>
      </c>
    </row>
    <row r="329" spans="2:7" x14ac:dyDescent="0.3">
      <c r="B329">
        <v>322</v>
      </c>
      <c r="C329">
        <f t="shared" ca="1" si="18"/>
        <v>0.73728503559045078</v>
      </c>
      <c r="D329">
        <f t="shared" ca="1" si="19"/>
        <v>11.904993036708673</v>
      </c>
      <c r="F329">
        <v>322</v>
      </c>
      <c r="G329">
        <v>11.070004945170638</v>
      </c>
    </row>
    <row r="330" spans="2:7" x14ac:dyDescent="0.3">
      <c r="B330">
        <v>323</v>
      </c>
      <c r="C330">
        <f t="shared" ca="1" si="18"/>
        <v>0.22166567578906327</v>
      </c>
      <c r="D330">
        <f t="shared" ca="1" si="19"/>
        <v>7.7002604095077114</v>
      </c>
      <c r="F330">
        <v>323</v>
      </c>
      <c r="G330">
        <v>11.111439951933427</v>
      </c>
    </row>
    <row r="331" spans="2:7" x14ac:dyDescent="0.3">
      <c r="B331">
        <v>324</v>
      </c>
      <c r="C331">
        <f t="shared" ca="1" si="18"/>
        <v>0.61593659341835039</v>
      </c>
      <c r="D331">
        <f t="shared" ca="1" si="19"/>
        <v>10.884477962641499</v>
      </c>
      <c r="F331">
        <v>324</v>
      </c>
      <c r="G331">
        <v>6.123325647726487</v>
      </c>
    </row>
    <row r="332" spans="2:7" x14ac:dyDescent="0.3">
      <c r="B332">
        <v>325</v>
      </c>
      <c r="C332">
        <f t="shared" ca="1" si="18"/>
        <v>0.58234495396832298</v>
      </c>
      <c r="D332">
        <f t="shared" ca="1" si="19"/>
        <v>10.623688308961388</v>
      </c>
      <c r="F332">
        <v>325</v>
      </c>
      <c r="G332">
        <v>12.44269095855433</v>
      </c>
    </row>
    <row r="333" spans="2:7" x14ac:dyDescent="0.3">
      <c r="B333">
        <v>326</v>
      </c>
      <c r="C333">
        <f t="shared" ca="1" si="18"/>
        <v>0.59065586493623434</v>
      </c>
      <c r="D333">
        <f t="shared" ca="1" si="19"/>
        <v>10.687697282102507</v>
      </c>
      <c r="F333">
        <v>326</v>
      </c>
      <c r="G333">
        <v>9.6666525454148609</v>
      </c>
    </row>
    <row r="334" spans="2:7" x14ac:dyDescent="0.3">
      <c r="B334">
        <v>327</v>
      </c>
      <c r="C334">
        <f t="shared" ca="1" si="18"/>
        <v>0.76631242049988013</v>
      </c>
      <c r="D334">
        <f t="shared" ca="1" si="19"/>
        <v>12.180269383187859</v>
      </c>
      <c r="F334">
        <v>327</v>
      </c>
      <c r="G334">
        <v>11.043330956597456</v>
      </c>
    </row>
    <row r="335" spans="2:7" x14ac:dyDescent="0.3">
      <c r="B335">
        <v>328</v>
      </c>
      <c r="C335">
        <f t="shared" ca="1" si="18"/>
        <v>0.97324546645806265</v>
      </c>
      <c r="D335">
        <f t="shared" ca="1" si="19"/>
        <v>15.792369040563221</v>
      </c>
      <c r="F335">
        <v>328</v>
      </c>
      <c r="G335">
        <v>7.9246958204088145</v>
      </c>
    </row>
    <row r="336" spans="2:7" x14ac:dyDescent="0.3">
      <c r="B336">
        <v>329</v>
      </c>
      <c r="C336">
        <f t="shared" ca="1" si="18"/>
        <v>0.63202970672250214</v>
      </c>
      <c r="D336">
        <f t="shared" ca="1" si="19"/>
        <v>11.011701689848392</v>
      </c>
      <c r="F336">
        <v>329</v>
      </c>
      <c r="G336">
        <v>12.384106287772852</v>
      </c>
    </row>
    <row r="337" spans="2:7" x14ac:dyDescent="0.3">
      <c r="B337">
        <v>330</v>
      </c>
      <c r="C337">
        <f t="shared" ca="1" si="18"/>
        <v>0.96959090316398466</v>
      </c>
      <c r="D337">
        <f t="shared" ca="1" si="19"/>
        <v>15.624444677265416</v>
      </c>
      <c r="F337">
        <v>330</v>
      </c>
      <c r="G337">
        <v>10.781100950342204</v>
      </c>
    </row>
    <row r="338" spans="2:7" x14ac:dyDescent="0.3">
      <c r="B338">
        <v>331</v>
      </c>
      <c r="C338">
        <f t="shared" ca="1" si="18"/>
        <v>0.7437528127440427</v>
      </c>
      <c r="D338">
        <f t="shared" ca="1" si="19"/>
        <v>11.964875962688531</v>
      </c>
      <c r="F338">
        <v>331</v>
      </c>
      <c r="G338">
        <v>11.863604459054219</v>
      </c>
    </row>
    <row r="339" spans="2:7" x14ac:dyDescent="0.3">
      <c r="B339">
        <v>332</v>
      </c>
      <c r="C339">
        <f t="shared" ca="1" si="18"/>
        <v>0.10943287573407001</v>
      </c>
      <c r="D339">
        <f t="shared" ca="1" si="19"/>
        <v>6.3113507054199829</v>
      </c>
      <c r="F339">
        <v>332</v>
      </c>
      <c r="G339">
        <v>6.4311316845133453</v>
      </c>
    </row>
    <row r="340" spans="2:7" x14ac:dyDescent="0.3">
      <c r="B340">
        <v>333</v>
      </c>
      <c r="C340">
        <f t="shared" ca="1" si="18"/>
        <v>0.43827462590519495</v>
      </c>
      <c r="D340">
        <f t="shared" ca="1" si="19"/>
        <v>9.5339646593981016</v>
      </c>
      <c r="F340">
        <v>333</v>
      </c>
      <c r="G340">
        <v>10.728466248149727</v>
      </c>
    </row>
    <row r="341" spans="2:7" x14ac:dyDescent="0.3">
      <c r="B341">
        <v>334</v>
      </c>
      <c r="C341">
        <f t="shared" ca="1" si="18"/>
        <v>0.60857970308285259</v>
      </c>
      <c r="D341">
        <f t="shared" ca="1" si="19"/>
        <v>10.826857472566935</v>
      </c>
      <c r="F341">
        <v>334</v>
      </c>
      <c r="G341">
        <v>13.637093040997343</v>
      </c>
    </row>
    <row r="342" spans="2:7" x14ac:dyDescent="0.3">
      <c r="B342">
        <v>335</v>
      </c>
      <c r="C342">
        <f t="shared" ca="1" si="18"/>
        <v>5.2592445059333248E-2</v>
      </c>
      <c r="D342">
        <f t="shared" ca="1" si="19"/>
        <v>5.1393380924764998</v>
      </c>
      <c r="F342">
        <v>335</v>
      </c>
      <c r="G342">
        <v>13.814463851443328</v>
      </c>
    </row>
    <row r="343" spans="2:7" x14ac:dyDescent="0.3">
      <c r="B343">
        <v>336</v>
      </c>
      <c r="C343">
        <f t="shared" ca="1" si="18"/>
        <v>0.75562574008503347</v>
      </c>
      <c r="D343">
        <f t="shared" ca="1" si="19"/>
        <v>12.076902055875003</v>
      </c>
      <c r="F343">
        <v>336</v>
      </c>
      <c r="G343">
        <v>9.4418182874007375</v>
      </c>
    </row>
    <row r="344" spans="2:7" x14ac:dyDescent="0.3">
      <c r="B344">
        <v>337</v>
      </c>
      <c r="C344">
        <f t="shared" ca="1" si="18"/>
        <v>0.73347223142419604</v>
      </c>
      <c r="D344">
        <f t="shared" ca="1" si="19"/>
        <v>11.870045480485988</v>
      </c>
      <c r="F344">
        <v>337</v>
      </c>
      <c r="G344">
        <v>9.0430130500314458</v>
      </c>
    </row>
    <row r="345" spans="2:7" x14ac:dyDescent="0.3">
      <c r="B345">
        <v>338</v>
      </c>
      <c r="C345">
        <f t="shared" ca="1" si="18"/>
        <v>0.69809414770000222</v>
      </c>
      <c r="D345">
        <f t="shared" ca="1" si="19"/>
        <v>11.556780758928022</v>
      </c>
      <c r="F345">
        <v>338</v>
      </c>
      <c r="G345">
        <v>8.7869264565101339</v>
      </c>
    </row>
    <row r="346" spans="2:7" x14ac:dyDescent="0.3">
      <c r="B346">
        <v>339</v>
      </c>
      <c r="C346">
        <f t="shared" ca="1" si="18"/>
        <v>0.96314978841400611</v>
      </c>
      <c r="D346">
        <f t="shared" ca="1" si="19"/>
        <v>15.36540606169523</v>
      </c>
      <c r="F346">
        <v>339</v>
      </c>
      <c r="G346">
        <v>12.460361174573006</v>
      </c>
    </row>
    <row r="347" spans="2:7" x14ac:dyDescent="0.3">
      <c r="B347">
        <v>340</v>
      </c>
      <c r="C347">
        <f t="shared" ca="1" si="18"/>
        <v>0.2126589316676375</v>
      </c>
      <c r="D347">
        <f t="shared" ca="1" si="19"/>
        <v>7.6083120536143465</v>
      </c>
      <c r="F347">
        <v>340</v>
      </c>
      <c r="G347">
        <v>5.8733404724782021</v>
      </c>
    </row>
    <row r="348" spans="2:7" x14ac:dyDescent="0.3">
      <c r="B348">
        <v>341</v>
      </c>
      <c r="C348">
        <f t="shared" ca="1" si="18"/>
        <v>0.76567150948014806</v>
      </c>
      <c r="D348">
        <f t="shared" ca="1" si="19"/>
        <v>12.17399788894045</v>
      </c>
      <c r="F348">
        <v>341</v>
      </c>
      <c r="G348">
        <v>10.38135587253913</v>
      </c>
    </row>
    <row r="349" spans="2:7" x14ac:dyDescent="0.3">
      <c r="B349">
        <v>342</v>
      </c>
      <c r="C349">
        <f t="shared" ca="1" si="18"/>
        <v>0.84070319201895216</v>
      </c>
      <c r="D349">
        <f t="shared" ca="1" si="19"/>
        <v>12.992056405162534</v>
      </c>
      <c r="F349">
        <v>342</v>
      </c>
      <c r="G349">
        <v>12.877521503904742</v>
      </c>
    </row>
    <row r="350" spans="2:7" x14ac:dyDescent="0.3">
      <c r="B350">
        <v>343</v>
      </c>
      <c r="C350">
        <f t="shared" ca="1" si="18"/>
        <v>0.92534813201523092</v>
      </c>
      <c r="D350">
        <f t="shared" ca="1" si="19"/>
        <v>14.325985512316041</v>
      </c>
      <c r="F350">
        <v>343</v>
      </c>
      <c r="G350">
        <v>6.4219980612877547</v>
      </c>
    </row>
    <row r="351" spans="2:7" x14ac:dyDescent="0.3">
      <c r="B351">
        <v>344</v>
      </c>
      <c r="C351">
        <f t="shared" ca="1" si="18"/>
        <v>0.11660565187924687</v>
      </c>
      <c r="D351">
        <f t="shared" ca="1" si="19"/>
        <v>6.4236178687612853</v>
      </c>
      <c r="F351">
        <v>344</v>
      </c>
      <c r="G351">
        <v>11.127757385679953</v>
      </c>
    </row>
    <row r="352" spans="2:7" x14ac:dyDescent="0.3">
      <c r="B352">
        <v>345</v>
      </c>
      <c r="C352">
        <f t="shared" ca="1" si="18"/>
        <v>0.19513585070263639</v>
      </c>
      <c r="D352">
        <f t="shared" ca="1" si="19"/>
        <v>7.4226257913031271</v>
      </c>
      <c r="F352">
        <v>345</v>
      </c>
      <c r="G352">
        <v>6.6768499722499026</v>
      </c>
    </row>
    <row r="353" spans="2:7" x14ac:dyDescent="0.3">
      <c r="B353">
        <v>346</v>
      </c>
      <c r="C353">
        <f t="shared" ca="1" si="18"/>
        <v>0.40653647900107448</v>
      </c>
      <c r="D353">
        <f t="shared" ca="1" si="19"/>
        <v>9.2906092331416534</v>
      </c>
      <c r="F353">
        <v>346</v>
      </c>
      <c r="G353">
        <v>9.1835421434873385</v>
      </c>
    </row>
    <row r="354" spans="2:7" x14ac:dyDescent="0.3">
      <c r="B354">
        <v>347</v>
      </c>
      <c r="C354">
        <f t="shared" ca="1" si="18"/>
        <v>0.81270474784391877</v>
      </c>
      <c r="D354">
        <f t="shared" ca="1" si="19"/>
        <v>12.663722532071626</v>
      </c>
      <c r="F354">
        <v>347</v>
      </c>
      <c r="G354">
        <v>9.7842723335777588</v>
      </c>
    </row>
    <row r="355" spans="2:7" x14ac:dyDescent="0.3">
      <c r="B355">
        <v>348</v>
      </c>
      <c r="C355">
        <f t="shared" ca="1" si="18"/>
        <v>0.53229636298457661</v>
      </c>
      <c r="D355">
        <f t="shared" ca="1" si="19"/>
        <v>10.243130817744738</v>
      </c>
      <c r="F355">
        <v>348</v>
      </c>
      <c r="G355">
        <v>7.8975731636914661</v>
      </c>
    </row>
    <row r="356" spans="2:7" x14ac:dyDescent="0.3">
      <c r="B356">
        <v>349</v>
      </c>
      <c r="C356">
        <f t="shared" ca="1" si="18"/>
        <v>0.11030380771245551</v>
      </c>
      <c r="D356">
        <f t="shared" ca="1" si="19"/>
        <v>6.3252579240285387</v>
      </c>
      <c r="F356">
        <v>349</v>
      </c>
      <c r="G356">
        <v>9.3537175291328367</v>
      </c>
    </row>
    <row r="357" spans="2:7" x14ac:dyDescent="0.3">
      <c r="B357">
        <v>350</v>
      </c>
      <c r="C357">
        <f t="shared" ca="1" si="18"/>
        <v>0.34089859177615378</v>
      </c>
      <c r="D357">
        <f t="shared" ca="1" si="19"/>
        <v>8.7699641584570607</v>
      </c>
      <c r="F357">
        <v>350</v>
      </c>
      <c r="G357">
        <v>13.678947021883694</v>
      </c>
    </row>
    <row r="358" spans="2:7" x14ac:dyDescent="0.3">
      <c r="B358">
        <v>351</v>
      </c>
      <c r="C358">
        <f t="shared" ca="1" si="18"/>
        <v>0.51157633487955045</v>
      </c>
      <c r="D358">
        <f t="shared" ca="1" si="19"/>
        <v>10.087064925254554</v>
      </c>
      <c r="F358">
        <v>351</v>
      </c>
      <c r="G358">
        <v>10.268580106326031</v>
      </c>
    </row>
    <row r="359" spans="2:7" x14ac:dyDescent="0.3">
      <c r="B359">
        <v>352</v>
      </c>
      <c r="C359">
        <f t="shared" ca="1" si="18"/>
        <v>0.50853723003684159</v>
      </c>
      <c r="D359">
        <f t="shared" ca="1" si="19"/>
        <v>10.064203887317605</v>
      </c>
      <c r="F359">
        <v>352</v>
      </c>
      <c r="G359">
        <v>10.442853242070766</v>
      </c>
    </row>
    <row r="360" spans="2:7" x14ac:dyDescent="0.3">
      <c r="B360">
        <v>353</v>
      </c>
      <c r="C360">
        <f t="shared" ca="1" si="18"/>
        <v>0.53218959153925405</v>
      </c>
      <c r="D360">
        <f t="shared" ca="1" si="19"/>
        <v>10.242325276414679</v>
      </c>
      <c r="F360">
        <v>353</v>
      </c>
      <c r="G360">
        <v>6.9435997575899053</v>
      </c>
    </row>
    <row r="361" spans="2:7" x14ac:dyDescent="0.3">
      <c r="B361">
        <v>354</v>
      </c>
      <c r="C361">
        <f t="shared" ca="1" si="18"/>
        <v>0.12654656223627625</v>
      </c>
      <c r="D361">
        <f t="shared" ca="1" si="19"/>
        <v>6.5713940062194531</v>
      </c>
      <c r="F361">
        <v>354</v>
      </c>
      <c r="G361">
        <v>11.371955916162046</v>
      </c>
    </row>
    <row r="362" spans="2:7" x14ac:dyDescent="0.3">
      <c r="B362">
        <v>355</v>
      </c>
      <c r="C362">
        <f t="shared" ca="1" si="18"/>
        <v>0.21340166848255637</v>
      </c>
      <c r="D362">
        <f t="shared" ca="1" si="19"/>
        <v>7.6159789110124336</v>
      </c>
      <c r="F362">
        <v>355</v>
      </c>
      <c r="G362">
        <v>4.5007360243676908</v>
      </c>
    </row>
    <row r="363" spans="2:7" x14ac:dyDescent="0.3">
      <c r="B363">
        <v>356</v>
      </c>
      <c r="C363">
        <f t="shared" ca="1" si="18"/>
        <v>0.1893379524968255</v>
      </c>
      <c r="D363">
        <f t="shared" ca="1" si="19"/>
        <v>7.3589841844514359</v>
      </c>
      <c r="F363">
        <v>356</v>
      </c>
      <c r="G363">
        <v>8.9133400991957235</v>
      </c>
    </row>
    <row r="364" spans="2:7" x14ac:dyDescent="0.3">
      <c r="B364">
        <v>357</v>
      </c>
      <c r="C364">
        <f t="shared" ca="1" si="18"/>
        <v>0.80307034755866469</v>
      </c>
      <c r="D364">
        <f t="shared" ca="1" si="19"/>
        <v>12.557918207002974</v>
      </c>
      <c r="F364">
        <v>357</v>
      </c>
      <c r="G364">
        <v>15.104328498200465</v>
      </c>
    </row>
    <row r="365" spans="2:7" x14ac:dyDescent="0.3">
      <c r="B365">
        <v>358</v>
      </c>
      <c r="C365">
        <f t="shared" ca="1" si="18"/>
        <v>0.98927972053866697</v>
      </c>
      <c r="D365">
        <f t="shared" ca="1" si="19"/>
        <v>16.900405741984493</v>
      </c>
      <c r="F365">
        <v>358</v>
      </c>
      <c r="G365">
        <v>14.014390599778453</v>
      </c>
    </row>
    <row r="366" spans="2:7" x14ac:dyDescent="0.3">
      <c r="B366">
        <v>359</v>
      </c>
      <c r="C366">
        <f t="shared" ca="1" si="18"/>
        <v>0.9152386798869403</v>
      </c>
      <c r="D366">
        <f t="shared" ca="1" si="19"/>
        <v>14.121217815523675</v>
      </c>
      <c r="F366">
        <v>359</v>
      </c>
      <c r="G366">
        <v>11.307963877528291</v>
      </c>
    </row>
    <row r="367" spans="2:7" x14ac:dyDescent="0.3">
      <c r="B367">
        <v>360</v>
      </c>
      <c r="C367">
        <f t="shared" ca="1" si="18"/>
        <v>0.36303788020308458</v>
      </c>
      <c r="D367">
        <f t="shared" ca="1" si="19"/>
        <v>8.9489488602191205</v>
      </c>
      <c r="F367">
        <v>360</v>
      </c>
      <c r="G367">
        <v>12.569843293577788</v>
      </c>
    </row>
    <row r="368" spans="2:7" x14ac:dyDescent="0.3">
      <c r="B368">
        <v>361</v>
      </c>
      <c r="C368">
        <f t="shared" ca="1" si="18"/>
        <v>0.55063066158360563</v>
      </c>
      <c r="D368">
        <f t="shared" ca="1" si="19"/>
        <v>10.381764615769125</v>
      </c>
      <c r="F368">
        <v>361</v>
      </c>
      <c r="G368">
        <v>7.2061582319233137</v>
      </c>
    </row>
    <row r="369" spans="2:7" x14ac:dyDescent="0.3">
      <c r="B369">
        <v>362</v>
      </c>
      <c r="C369">
        <f t="shared" ca="1" si="18"/>
        <v>0.56147943167891134</v>
      </c>
      <c r="D369">
        <f t="shared" ca="1" si="19"/>
        <v>10.464163521717953</v>
      </c>
      <c r="F369">
        <v>362</v>
      </c>
      <c r="G369">
        <v>11.140941446683005</v>
      </c>
    </row>
    <row r="370" spans="2:7" x14ac:dyDescent="0.3">
      <c r="B370">
        <v>363</v>
      </c>
      <c r="C370">
        <f t="shared" ca="1" si="18"/>
        <v>0.82403485590339354</v>
      </c>
      <c r="D370">
        <f t="shared" ca="1" si="19"/>
        <v>12.792555064198275</v>
      </c>
      <c r="F370">
        <v>363</v>
      </c>
      <c r="G370">
        <v>13.614643184629067</v>
      </c>
    </row>
    <row r="371" spans="2:7" x14ac:dyDescent="0.3">
      <c r="B371">
        <v>364</v>
      </c>
      <c r="C371">
        <f t="shared" ca="1" si="18"/>
        <v>0.38057448571043828</v>
      </c>
      <c r="D371">
        <f t="shared" ca="1" si="19"/>
        <v>9.0880830086389341</v>
      </c>
      <c r="F371">
        <v>364</v>
      </c>
      <c r="G371">
        <v>7.2045982901183692</v>
      </c>
    </row>
    <row r="372" spans="2:7" x14ac:dyDescent="0.3">
      <c r="B372">
        <v>365</v>
      </c>
      <c r="C372">
        <f t="shared" ca="1" si="18"/>
        <v>0.56827341321979796</v>
      </c>
      <c r="D372">
        <f t="shared" ca="1" si="19"/>
        <v>10.515940300877947</v>
      </c>
      <c r="F372">
        <v>365</v>
      </c>
      <c r="G372">
        <v>6.0263031476491591</v>
      </c>
    </row>
    <row r="373" spans="2:7" x14ac:dyDescent="0.3">
      <c r="B373">
        <v>366</v>
      </c>
      <c r="C373">
        <f t="shared" ca="1" si="18"/>
        <v>0.35680371085372775</v>
      </c>
      <c r="D373">
        <f t="shared" ca="1" si="19"/>
        <v>8.8989533610137883</v>
      </c>
      <c r="F373">
        <v>366</v>
      </c>
      <c r="G373">
        <v>12.065128711191704</v>
      </c>
    </row>
    <row r="374" spans="2:7" x14ac:dyDescent="0.3">
      <c r="B374">
        <v>367</v>
      </c>
      <c r="C374">
        <f t="shared" ca="1" si="18"/>
        <v>0.65548750441002557</v>
      </c>
      <c r="D374">
        <f t="shared" ca="1" si="19"/>
        <v>11.200535735659615</v>
      </c>
      <c r="F374">
        <v>367</v>
      </c>
      <c r="G374">
        <v>12.477263129555617</v>
      </c>
    </row>
    <row r="375" spans="2:7" x14ac:dyDescent="0.3">
      <c r="B375">
        <v>368</v>
      </c>
      <c r="C375">
        <f t="shared" ca="1" si="18"/>
        <v>0.76527832809611362</v>
      </c>
      <c r="D375">
        <f t="shared" ca="1" si="19"/>
        <v>12.170155197217644</v>
      </c>
      <c r="F375">
        <v>368</v>
      </c>
      <c r="G375">
        <v>9.7139433215587783</v>
      </c>
    </row>
    <row r="376" spans="2:7" x14ac:dyDescent="0.3">
      <c r="B376">
        <v>369</v>
      </c>
      <c r="C376">
        <f t="shared" ca="1" si="18"/>
        <v>9.7239322518161586E-2</v>
      </c>
      <c r="D376">
        <f t="shared" ca="1" si="19"/>
        <v>6.1076696010275189</v>
      </c>
      <c r="F376">
        <v>369</v>
      </c>
      <c r="G376">
        <v>7.174245044646046</v>
      </c>
    </row>
    <row r="377" spans="2:7" x14ac:dyDescent="0.3">
      <c r="B377">
        <v>370</v>
      </c>
      <c r="C377">
        <f t="shared" ca="1" si="18"/>
        <v>0.24480751629816655</v>
      </c>
      <c r="D377">
        <f t="shared" ca="1" si="19"/>
        <v>7.9272362566850063</v>
      </c>
      <c r="F377">
        <v>370</v>
      </c>
      <c r="G377">
        <v>10.584848080383869</v>
      </c>
    </row>
    <row r="378" spans="2:7" x14ac:dyDescent="0.3">
      <c r="B378">
        <v>371</v>
      </c>
      <c r="C378">
        <f t="shared" ca="1" si="18"/>
        <v>0.95704125129105866</v>
      </c>
      <c r="D378">
        <f t="shared" ca="1" si="19"/>
        <v>15.152012937419595</v>
      </c>
      <c r="F378">
        <v>371</v>
      </c>
      <c r="G378">
        <v>9.421893388810556</v>
      </c>
    </row>
    <row r="379" spans="2:7" x14ac:dyDescent="0.3">
      <c r="B379">
        <v>372</v>
      </c>
      <c r="C379">
        <f t="shared" ca="1" si="18"/>
        <v>0.21725870141032344</v>
      </c>
      <c r="D379">
        <f t="shared" ca="1" si="19"/>
        <v>7.6555455471853033</v>
      </c>
      <c r="F379">
        <v>372</v>
      </c>
      <c r="G379">
        <v>13.705586200539827</v>
      </c>
    </row>
    <row r="380" spans="2:7" x14ac:dyDescent="0.3">
      <c r="B380">
        <v>373</v>
      </c>
      <c r="C380">
        <f t="shared" ca="1" si="18"/>
        <v>0.3307552310586106</v>
      </c>
      <c r="D380">
        <f t="shared" ca="1" si="19"/>
        <v>8.6865138902365704</v>
      </c>
      <c r="F380">
        <v>373</v>
      </c>
      <c r="G380">
        <v>10.534401637151108</v>
      </c>
    </row>
    <row r="381" spans="2:7" x14ac:dyDescent="0.3">
      <c r="B381">
        <v>374</v>
      </c>
      <c r="C381">
        <f t="shared" ca="1" si="18"/>
        <v>0.13647599055704973</v>
      </c>
      <c r="D381">
        <f t="shared" ca="1" si="19"/>
        <v>6.7111306645015842</v>
      </c>
      <c r="F381">
        <v>374</v>
      </c>
      <c r="G381">
        <v>5.4415237679909518</v>
      </c>
    </row>
    <row r="382" spans="2:7" x14ac:dyDescent="0.3">
      <c r="B382">
        <v>375</v>
      </c>
      <c r="C382">
        <f t="shared" ca="1" si="18"/>
        <v>1.4609293886270414E-2</v>
      </c>
      <c r="D382">
        <f t="shared" ca="1" si="19"/>
        <v>3.4584258109009243</v>
      </c>
      <c r="F382">
        <v>375</v>
      </c>
      <c r="G382">
        <v>14.317591160355647</v>
      </c>
    </row>
    <row r="383" spans="2:7" x14ac:dyDescent="0.3">
      <c r="B383">
        <v>376</v>
      </c>
      <c r="C383">
        <f t="shared" ca="1" si="18"/>
        <v>0.97926671805729903</v>
      </c>
      <c r="D383">
        <f t="shared" ca="1" si="19"/>
        <v>16.116503017299735</v>
      </c>
      <c r="F383">
        <v>376</v>
      </c>
      <c r="G383">
        <v>10.945025707334569</v>
      </c>
    </row>
    <row r="384" spans="2:7" x14ac:dyDescent="0.3">
      <c r="B384">
        <v>377</v>
      </c>
      <c r="C384">
        <f t="shared" ca="1" si="18"/>
        <v>0.85911808308922344</v>
      </c>
      <c r="D384">
        <f t="shared" ca="1" si="19"/>
        <v>13.229096444163424</v>
      </c>
      <c r="F384">
        <v>377</v>
      </c>
      <c r="G384">
        <v>13.736649126130928</v>
      </c>
    </row>
    <row r="385" spans="2:7" x14ac:dyDescent="0.3">
      <c r="B385">
        <v>378</v>
      </c>
      <c r="C385">
        <f t="shared" ca="1" si="18"/>
        <v>0.26821405911099117</v>
      </c>
      <c r="D385">
        <f t="shared" ca="1" si="19"/>
        <v>8.1453299412406466</v>
      </c>
      <c r="F385">
        <v>378</v>
      </c>
      <c r="G385">
        <v>7.6213952182561844</v>
      </c>
    </row>
    <row r="386" spans="2:7" x14ac:dyDescent="0.3">
      <c r="B386">
        <v>379</v>
      </c>
      <c r="C386">
        <f t="shared" ca="1" si="18"/>
        <v>0.99589276680240391</v>
      </c>
      <c r="D386">
        <f t="shared" ca="1" si="19"/>
        <v>17.929375480934844</v>
      </c>
      <c r="F386">
        <v>379</v>
      </c>
      <c r="G386">
        <v>7.4596278459287744</v>
      </c>
    </row>
    <row r="387" spans="2:7" x14ac:dyDescent="0.3">
      <c r="B387">
        <v>380</v>
      </c>
      <c r="C387">
        <f t="shared" ca="1" si="18"/>
        <v>0.41466719212919312</v>
      </c>
      <c r="D387">
        <f t="shared" ca="1" si="19"/>
        <v>9.3533340315640672</v>
      </c>
      <c r="F387">
        <v>380</v>
      </c>
      <c r="G387">
        <v>14.859563966737824</v>
      </c>
    </row>
    <row r="388" spans="2:7" x14ac:dyDescent="0.3">
      <c r="B388">
        <v>381</v>
      </c>
      <c r="C388">
        <f t="shared" ca="1" si="18"/>
        <v>0.20292029741855511</v>
      </c>
      <c r="D388">
        <f t="shared" ca="1" si="19"/>
        <v>7.5062934523437868</v>
      </c>
      <c r="F388">
        <v>381</v>
      </c>
      <c r="G388">
        <v>6.5144140238589223</v>
      </c>
    </row>
    <row r="389" spans="2:7" x14ac:dyDescent="0.3">
      <c r="B389">
        <v>382</v>
      </c>
      <c r="C389">
        <f t="shared" ca="1" si="18"/>
        <v>0.87344777341422697</v>
      </c>
      <c r="D389">
        <f t="shared" ca="1" si="19"/>
        <v>13.428524150870043</v>
      </c>
      <c r="F389">
        <v>382</v>
      </c>
      <c r="G389">
        <v>11.887998741675855</v>
      </c>
    </row>
    <row r="390" spans="2:7" x14ac:dyDescent="0.3">
      <c r="B390">
        <v>383</v>
      </c>
      <c r="C390">
        <f t="shared" ca="1" si="18"/>
        <v>0.30865366560264451</v>
      </c>
      <c r="D390">
        <f t="shared" ca="1" si="19"/>
        <v>8.5009894524825071</v>
      </c>
      <c r="F390">
        <v>383</v>
      </c>
      <c r="G390">
        <v>12.606770054743802</v>
      </c>
    </row>
    <row r="391" spans="2:7" x14ac:dyDescent="0.3">
      <c r="B391">
        <v>384</v>
      </c>
      <c r="C391">
        <f t="shared" ca="1" si="18"/>
        <v>0.39627976219826888</v>
      </c>
      <c r="D391">
        <f t="shared" ca="1" si="19"/>
        <v>9.2110348172451566</v>
      </c>
      <c r="F391">
        <v>384</v>
      </c>
      <c r="G391">
        <v>6.1016671061919361</v>
      </c>
    </row>
    <row r="392" spans="2:7" x14ac:dyDescent="0.3">
      <c r="B392">
        <v>385</v>
      </c>
      <c r="C392">
        <f t="shared" ref="C392:C455" ca="1" si="20">RAND()</f>
        <v>0.60284518763230899</v>
      </c>
      <c r="D392">
        <f t="shared" ref="D392:D455" ca="1" si="21">_xlfn.NORM.INV(C392,$C$4,$C$5)</f>
        <v>10.782155397584402</v>
      </c>
      <c r="F392">
        <v>385</v>
      </c>
      <c r="G392">
        <v>11.142381924427648</v>
      </c>
    </row>
    <row r="393" spans="2:7" x14ac:dyDescent="0.3">
      <c r="B393">
        <v>386</v>
      </c>
      <c r="C393">
        <f t="shared" ca="1" si="20"/>
        <v>0.53108477006418553</v>
      </c>
      <c r="D393">
        <f t="shared" ca="1" si="21"/>
        <v>10.233990922708442</v>
      </c>
      <c r="F393">
        <v>386</v>
      </c>
      <c r="G393">
        <v>14.34460545434831</v>
      </c>
    </row>
    <row r="394" spans="2:7" x14ac:dyDescent="0.3">
      <c r="B394">
        <v>387</v>
      </c>
      <c r="C394">
        <f t="shared" ca="1" si="20"/>
        <v>0.1484296845199754</v>
      </c>
      <c r="D394">
        <f t="shared" ca="1" si="21"/>
        <v>6.8704239426596354</v>
      </c>
      <c r="F394">
        <v>387</v>
      </c>
      <c r="G394">
        <v>7.3749069098169748</v>
      </c>
    </row>
    <row r="395" spans="2:7" x14ac:dyDescent="0.3">
      <c r="B395">
        <v>388</v>
      </c>
      <c r="C395">
        <f t="shared" ca="1" si="20"/>
        <v>0.78629255914837204</v>
      </c>
      <c r="D395">
        <f t="shared" ca="1" si="21"/>
        <v>12.380869293358639</v>
      </c>
      <c r="F395">
        <v>388</v>
      </c>
      <c r="G395">
        <v>10.771156205670685</v>
      </c>
    </row>
    <row r="396" spans="2:7" x14ac:dyDescent="0.3">
      <c r="B396">
        <v>389</v>
      </c>
      <c r="C396">
        <f t="shared" ca="1" si="20"/>
        <v>0.52722760635618982</v>
      </c>
      <c r="D396">
        <f t="shared" ca="1" si="21"/>
        <v>10.204907676296827</v>
      </c>
      <c r="F396">
        <v>389</v>
      </c>
      <c r="G396">
        <v>15.139988985689794</v>
      </c>
    </row>
    <row r="397" spans="2:7" x14ac:dyDescent="0.3">
      <c r="B397">
        <v>390</v>
      </c>
      <c r="C397">
        <f t="shared" ca="1" si="20"/>
        <v>0.11017934283859943</v>
      </c>
      <c r="D397">
        <f t="shared" ca="1" si="21"/>
        <v>6.3232752804937924</v>
      </c>
      <c r="F397">
        <v>390</v>
      </c>
      <c r="G397">
        <v>6.988859858893032</v>
      </c>
    </row>
    <row r="398" spans="2:7" x14ac:dyDescent="0.3">
      <c r="B398">
        <v>391</v>
      </c>
      <c r="C398">
        <f t="shared" ca="1" si="20"/>
        <v>0.75269416277723911</v>
      </c>
      <c r="D398">
        <f t="shared" ca="1" si="21"/>
        <v>12.048977059889296</v>
      </c>
      <c r="F398">
        <v>391</v>
      </c>
      <c r="G398">
        <v>10.095135932054355</v>
      </c>
    </row>
    <row r="399" spans="2:7" x14ac:dyDescent="0.3">
      <c r="B399">
        <v>392</v>
      </c>
      <c r="C399">
        <f t="shared" ca="1" si="20"/>
        <v>5.1117998513023788E-2</v>
      </c>
      <c r="D399">
        <f t="shared" ca="1" si="21"/>
        <v>5.097673451680663</v>
      </c>
      <c r="F399">
        <v>392</v>
      </c>
      <c r="G399">
        <v>7.4392275771211267</v>
      </c>
    </row>
    <row r="400" spans="2:7" x14ac:dyDescent="0.3">
      <c r="B400">
        <v>393</v>
      </c>
      <c r="C400">
        <f t="shared" ca="1" si="20"/>
        <v>0.58307693233245417</v>
      </c>
      <c r="D400">
        <f t="shared" ca="1" si="21"/>
        <v>10.629314048437987</v>
      </c>
      <c r="F400">
        <v>393</v>
      </c>
      <c r="G400">
        <v>12.527334182001706</v>
      </c>
    </row>
    <row r="401" spans="2:7" x14ac:dyDescent="0.3">
      <c r="B401">
        <v>394</v>
      </c>
      <c r="C401">
        <f t="shared" ca="1" si="20"/>
        <v>0.91738417987907672</v>
      </c>
      <c r="D401">
        <f t="shared" ca="1" si="21"/>
        <v>14.163068248560961</v>
      </c>
      <c r="F401">
        <v>394</v>
      </c>
      <c r="G401">
        <v>16.645369497047689</v>
      </c>
    </row>
    <row r="402" spans="2:7" x14ac:dyDescent="0.3">
      <c r="B402">
        <v>395</v>
      </c>
      <c r="C402">
        <f t="shared" ca="1" si="20"/>
        <v>0.73809728587272483</v>
      </c>
      <c r="D402">
        <f t="shared" ca="1" si="21"/>
        <v>11.912471351519995</v>
      </c>
      <c r="F402">
        <v>395</v>
      </c>
      <c r="G402">
        <v>10.704858957560816</v>
      </c>
    </row>
    <row r="403" spans="2:7" x14ac:dyDescent="0.3">
      <c r="B403">
        <v>396</v>
      </c>
      <c r="C403">
        <f t="shared" ca="1" si="20"/>
        <v>0.71544802518858874</v>
      </c>
      <c r="D403">
        <f t="shared" ca="1" si="21"/>
        <v>11.708114960147753</v>
      </c>
      <c r="F403">
        <v>396</v>
      </c>
      <c r="G403">
        <v>3.9136600614497672</v>
      </c>
    </row>
    <row r="404" spans="2:7" x14ac:dyDescent="0.3">
      <c r="B404">
        <v>397</v>
      </c>
      <c r="C404">
        <f t="shared" ca="1" si="20"/>
        <v>0.79956358576637943</v>
      </c>
      <c r="D404">
        <f t="shared" ca="1" si="21"/>
        <v>12.520190261026599</v>
      </c>
      <c r="F404">
        <v>397</v>
      </c>
      <c r="G404">
        <v>4.7230778799069828</v>
      </c>
    </row>
    <row r="405" spans="2:7" x14ac:dyDescent="0.3">
      <c r="B405">
        <v>398</v>
      </c>
      <c r="C405">
        <f t="shared" ca="1" si="20"/>
        <v>0.63448652223208724</v>
      </c>
      <c r="D405">
        <f t="shared" ca="1" si="21"/>
        <v>11.03127931696844</v>
      </c>
      <c r="F405">
        <v>398</v>
      </c>
      <c r="G405">
        <v>9.7118886754863851</v>
      </c>
    </row>
    <row r="406" spans="2:7" x14ac:dyDescent="0.3">
      <c r="B406">
        <v>399</v>
      </c>
      <c r="C406">
        <f t="shared" ca="1" si="20"/>
        <v>0.92883091867336998</v>
      </c>
      <c r="D406">
        <f t="shared" ca="1" si="21"/>
        <v>14.401417927785474</v>
      </c>
      <c r="F406">
        <v>399</v>
      </c>
      <c r="G406">
        <v>7.7821806553222874</v>
      </c>
    </row>
    <row r="407" spans="2:7" x14ac:dyDescent="0.3">
      <c r="B407">
        <v>400</v>
      </c>
      <c r="C407">
        <f t="shared" ca="1" si="20"/>
        <v>1.5225615572874052E-2</v>
      </c>
      <c r="D407">
        <f t="shared" ca="1" si="21"/>
        <v>3.50748712014415</v>
      </c>
      <c r="F407">
        <v>400</v>
      </c>
      <c r="G407">
        <v>7.1292520091120544</v>
      </c>
    </row>
    <row r="408" spans="2:7" x14ac:dyDescent="0.3">
      <c r="B408">
        <v>401</v>
      </c>
      <c r="C408">
        <f t="shared" ca="1" si="20"/>
        <v>0.21856267157336995</v>
      </c>
      <c r="D408">
        <f t="shared" ca="1" si="21"/>
        <v>7.668830023599094</v>
      </c>
      <c r="F408">
        <v>401</v>
      </c>
      <c r="G408">
        <v>5.5574284201750839</v>
      </c>
    </row>
    <row r="409" spans="2:7" x14ac:dyDescent="0.3">
      <c r="B409">
        <v>402</v>
      </c>
      <c r="C409">
        <f t="shared" ca="1" si="20"/>
        <v>4.82191515084327E-2</v>
      </c>
      <c r="D409">
        <f t="shared" ca="1" si="21"/>
        <v>5.0128854004964856</v>
      </c>
      <c r="F409">
        <v>402</v>
      </c>
      <c r="G409">
        <v>11.409116061276364</v>
      </c>
    </row>
    <row r="410" spans="2:7" x14ac:dyDescent="0.3">
      <c r="B410">
        <v>403</v>
      </c>
      <c r="C410">
        <f t="shared" ca="1" si="20"/>
        <v>0.45194517004255774</v>
      </c>
      <c r="D410">
        <f t="shared" ca="1" si="21"/>
        <v>9.6377548693531434</v>
      </c>
      <c r="F410">
        <v>403</v>
      </c>
      <c r="G410">
        <v>8.8376128531731659</v>
      </c>
    </row>
    <row r="411" spans="2:7" x14ac:dyDescent="0.3">
      <c r="B411">
        <v>404</v>
      </c>
      <c r="C411">
        <f t="shared" ca="1" si="20"/>
        <v>0.79233479573201815</v>
      </c>
      <c r="D411">
        <f t="shared" ca="1" si="21"/>
        <v>12.443647549277998</v>
      </c>
      <c r="F411">
        <v>404</v>
      </c>
      <c r="G411">
        <v>11.334659407570948</v>
      </c>
    </row>
    <row r="412" spans="2:7" x14ac:dyDescent="0.3">
      <c r="B412">
        <v>405</v>
      </c>
      <c r="C412">
        <f t="shared" ca="1" si="20"/>
        <v>0.20295221139305331</v>
      </c>
      <c r="D412">
        <f t="shared" ca="1" si="21"/>
        <v>7.5066324604723107</v>
      </c>
      <c r="F412">
        <v>405</v>
      </c>
      <c r="G412">
        <v>4.8763135507278541</v>
      </c>
    </row>
    <row r="413" spans="2:7" x14ac:dyDescent="0.3">
      <c r="B413">
        <v>406</v>
      </c>
      <c r="C413">
        <f t="shared" ca="1" si="20"/>
        <v>0.68303556958409373</v>
      </c>
      <c r="D413">
        <f t="shared" ca="1" si="21"/>
        <v>11.428612796968213</v>
      </c>
      <c r="F413">
        <v>406</v>
      </c>
      <c r="G413">
        <v>11.015966199285016</v>
      </c>
    </row>
    <row r="414" spans="2:7" x14ac:dyDescent="0.3">
      <c r="B414">
        <v>407</v>
      </c>
      <c r="C414">
        <f t="shared" ca="1" si="20"/>
        <v>0.76762441480720678</v>
      </c>
      <c r="D414">
        <f t="shared" ca="1" si="21"/>
        <v>12.193137439256498</v>
      </c>
      <c r="F414">
        <v>407</v>
      </c>
      <c r="G414">
        <v>13.214437818000434</v>
      </c>
    </row>
    <row r="415" spans="2:7" x14ac:dyDescent="0.3">
      <c r="B415">
        <v>408</v>
      </c>
      <c r="C415">
        <f t="shared" ca="1" si="20"/>
        <v>0.90770281385206142</v>
      </c>
      <c r="D415">
        <f t="shared" ca="1" si="21"/>
        <v>13.980223009500062</v>
      </c>
      <c r="F415">
        <v>408</v>
      </c>
      <c r="G415">
        <v>10.436741652604821</v>
      </c>
    </row>
    <row r="416" spans="2:7" x14ac:dyDescent="0.3">
      <c r="B416">
        <v>409</v>
      </c>
      <c r="C416">
        <f t="shared" ca="1" si="20"/>
        <v>0.5775983653071084</v>
      </c>
      <c r="D416">
        <f t="shared" ca="1" si="21"/>
        <v>10.587259879349547</v>
      </c>
      <c r="F416">
        <v>409</v>
      </c>
      <c r="G416">
        <v>14.193784384334032</v>
      </c>
    </row>
    <row r="417" spans="2:7" x14ac:dyDescent="0.3">
      <c r="B417">
        <v>410</v>
      </c>
      <c r="C417">
        <f t="shared" ca="1" si="20"/>
        <v>0.34555755832699564</v>
      </c>
      <c r="D417">
        <f t="shared" ca="1" si="21"/>
        <v>8.8079733368728963</v>
      </c>
      <c r="F417">
        <v>410</v>
      </c>
      <c r="G417">
        <v>9.1167318321173134</v>
      </c>
    </row>
    <row r="418" spans="2:7" x14ac:dyDescent="0.3">
      <c r="B418">
        <v>411</v>
      </c>
      <c r="C418">
        <f t="shared" ca="1" si="20"/>
        <v>0.98827911680361713</v>
      </c>
      <c r="D418">
        <f t="shared" ca="1" si="21"/>
        <v>16.798471291513625</v>
      </c>
      <c r="F418">
        <v>411</v>
      </c>
      <c r="G418">
        <v>9.8709957507273494</v>
      </c>
    </row>
    <row r="419" spans="2:7" x14ac:dyDescent="0.3">
      <c r="B419">
        <v>412</v>
      </c>
      <c r="C419">
        <f t="shared" ca="1" si="20"/>
        <v>0.75417377861382839</v>
      </c>
      <c r="D419">
        <f t="shared" ca="1" si="21"/>
        <v>12.063048928205914</v>
      </c>
      <c r="F419">
        <v>412</v>
      </c>
      <c r="G419">
        <v>9.6975981029139842</v>
      </c>
    </row>
    <row r="420" spans="2:7" x14ac:dyDescent="0.3">
      <c r="B420">
        <v>413</v>
      </c>
      <c r="C420">
        <f t="shared" ca="1" si="20"/>
        <v>0.22203198245999234</v>
      </c>
      <c r="D420">
        <f t="shared" ca="1" si="21"/>
        <v>7.7039540666748785</v>
      </c>
      <c r="F420">
        <v>413</v>
      </c>
      <c r="G420">
        <v>16.040517713517971</v>
      </c>
    </row>
    <row r="421" spans="2:7" x14ac:dyDescent="0.3">
      <c r="B421">
        <v>414</v>
      </c>
      <c r="C421">
        <f t="shared" ca="1" si="20"/>
        <v>0.86700488213168914</v>
      </c>
      <c r="D421">
        <f t="shared" ca="1" si="21"/>
        <v>13.337032256086282</v>
      </c>
      <c r="F421">
        <v>414</v>
      </c>
      <c r="G421">
        <v>3.6172570878324795</v>
      </c>
    </row>
    <row r="422" spans="2:7" x14ac:dyDescent="0.3">
      <c r="B422">
        <v>415</v>
      </c>
      <c r="C422">
        <f t="shared" ca="1" si="20"/>
        <v>0.1378851805114355</v>
      </c>
      <c r="D422">
        <f t="shared" ca="1" si="21"/>
        <v>6.7303896438804598</v>
      </c>
      <c r="F422">
        <v>415</v>
      </c>
      <c r="G422">
        <v>9.0389513046216372</v>
      </c>
    </row>
    <row r="423" spans="2:7" x14ac:dyDescent="0.3">
      <c r="B423">
        <v>416</v>
      </c>
      <c r="C423">
        <f t="shared" ca="1" si="20"/>
        <v>0.44365031437787628</v>
      </c>
      <c r="D423">
        <f t="shared" ca="1" si="21"/>
        <v>9.5748379190528876</v>
      </c>
      <c r="F423">
        <v>416</v>
      </c>
      <c r="G423">
        <v>10.066079918225094</v>
      </c>
    </row>
    <row r="424" spans="2:7" x14ac:dyDescent="0.3">
      <c r="B424">
        <v>417</v>
      </c>
      <c r="C424">
        <f t="shared" ca="1" si="20"/>
        <v>0.7882800465628661</v>
      </c>
      <c r="D424">
        <f t="shared" ca="1" si="21"/>
        <v>12.401402910997778</v>
      </c>
      <c r="F424">
        <v>417</v>
      </c>
      <c r="G424">
        <v>11.013654142584747</v>
      </c>
    </row>
    <row r="425" spans="2:7" x14ac:dyDescent="0.3">
      <c r="B425">
        <v>418</v>
      </c>
      <c r="C425">
        <f t="shared" ca="1" si="20"/>
        <v>0.10007913945893532</v>
      </c>
      <c r="D425">
        <f t="shared" ca="1" si="21"/>
        <v>6.1566977367828617</v>
      </c>
      <c r="F425">
        <v>418</v>
      </c>
      <c r="G425">
        <v>13.239651684480108</v>
      </c>
    </row>
    <row r="426" spans="2:7" x14ac:dyDescent="0.3">
      <c r="B426">
        <v>419</v>
      </c>
      <c r="C426">
        <f t="shared" ca="1" si="20"/>
        <v>0.66264927234649096</v>
      </c>
      <c r="D426">
        <f t="shared" ca="1" si="21"/>
        <v>11.25911301556868</v>
      </c>
      <c r="F426">
        <v>419</v>
      </c>
      <c r="G426">
        <v>4.9361818075337709</v>
      </c>
    </row>
    <row r="427" spans="2:7" x14ac:dyDescent="0.3">
      <c r="B427">
        <v>420</v>
      </c>
      <c r="C427">
        <f t="shared" ca="1" si="20"/>
        <v>0.8388084546381267</v>
      </c>
      <c r="D427">
        <f t="shared" ca="1" si="21"/>
        <v>12.968717661139301</v>
      </c>
      <c r="F427">
        <v>420</v>
      </c>
      <c r="G427">
        <v>7.1687909699667687</v>
      </c>
    </row>
    <row r="428" spans="2:7" x14ac:dyDescent="0.3">
      <c r="B428">
        <v>421</v>
      </c>
      <c r="C428">
        <f t="shared" ca="1" si="20"/>
        <v>0.27714322052915308</v>
      </c>
      <c r="D428">
        <f t="shared" ca="1" si="21"/>
        <v>8.2259522685646065</v>
      </c>
      <c r="F428">
        <v>421</v>
      </c>
      <c r="G428">
        <v>10.206620245231333</v>
      </c>
    </row>
    <row r="429" spans="2:7" x14ac:dyDescent="0.3">
      <c r="B429">
        <v>422</v>
      </c>
      <c r="C429">
        <f t="shared" ca="1" si="20"/>
        <v>0.50283719433791785</v>
      </c>
      <c r="D429">
        <f t="shared" ca="1" si="21"/>
        <v>10.021335554495927</v>
      </c>
      <c r="F429">
        <v>422</v>
      </c>
      <c r="G429">
        <v>11.123624351582309</v>
      </c>
    </row>
    <row r="430" spans="2:7" x14ac:dyDescent="0.3">
      <c r="B430">
        <v>423</v>
      </c>
      <c r="C430">
        <f t="shared" ca="1" si="20"/>
        <v>0.45322257245024278</v>
      </c>
      <c r="D430">
        <f t="shared" ca="1" si="21"/>
        <v>9.6474292051760742</v>
      </c>
      <c r="F430">
        <v>423</v>
      </c>
      <c r="G430">
        <v>7.362158560177015</v>
      </c>
    </row>
    <row r="431" spans="2:7" x14ac:dyDescent="0.3">
      <c r="B431">
        <v>424</v>
      </c>
      <c r="C431">
        <f t="shared" ca="1" si="20"/>
        <v>0.78524998193735607</v>
      </c>
      <c r="D431">
        <f t="shared" ca="1" si="21"/>
        <v>12.370142460769996</v>
      </c>
      <c r="F431">
        <v>424</v>
      </c>
      <c r="G431">
        <v>10.662884128985811</v>
      </c>
    </row>
    <row r="432" spans="2:7" x14ac:dyDescent="0.3">
      <c r="B432">
        <v>425</v>
      </c>
      <c r="C432">
        <f t="shared" ca="1" si="20"/>
        <v>0.81876120240667261</v>
      </c>
      <c r="D432">
        <f t="shared" ca="1" si="21"/>
        <v>12.731962644754004</v>
      </c>
      <c r="F432">
        <v>425</v>
      </c>
      <c r="G432">
        <v>11.618510811222576</v>
      </c>
    </row>
    <row r="433" spans="2:7" x14ac:dyDescent="0.3">
      <c r="B433">
        <v>426</v>
      </c>
      <c r="C433">
        <f t="shared" ca="1" si="20"/>
        <v>0.88674784724856037</v>
      </c>
      <c r="D433">
        <f t="shared" ca="1" si="21"/>
        <v>13.628238306273754</v>
      </c>
      <c r="F433">
        <v>426</v>
      </c>
      <c r="G433">
        <v>14.589605454312254</v>
      </c>
    </row>
    <row r="434" spans="2:7" x14ac:dyDescent="0.3">
      <c r="B434">
        <v>427</v>
      </c>
      <c r="C434">
        <f t="shared" ca="1" si="20"/>
        <v>0.99207348246002058</v>
      </c>
      <c r="D434">
        <f t="shared" ca="1" si="21"/>
        <v>17.236844589796704</v>
      </c>
      <c r="F434">
        <v>427</v>
      </c>
      <c r="G434">
        <v>9.07732593035783</v>
      </c>
    </row>
    <row r="435" spans="2:7" x14ac:dyDescent="0.3">
      <c r="B435">
        <v>428</v>
      </c>
      <c r="C435">
        <f t="shared" ca="1" si="20"/>
        <v>0.84072889007095886</v>
      </c>
      <c r="D435">
        <f t="shared" ca="1" si="21"/>
        <v>12.992374189980108</v>
      </c>
      <c r="F435">
        <v>428</v>
      </c>
      <c r="G435">
        <v>9.7322209409826854</v>
      </c>
    </row>
    <row r="436" spans="2:7" x14ac:dyDescent="0.3">
      <c r="B436">
        <v>429</v>
      </c>
      <c r="C436">
        <f t="shared" ca="1" si="20"/>
        <v>2.2581873452378165E-2</v>
      </c>
      <c r="D436">
        <f t="shared" ca="1" si="21"/>
        <v>3.9906214686354238</v>
      </c>
      <c r="F436">
        <v>429</v>
      </c>
      <c r="G436">
        <v>11.134622008108158</v>
      </c>
    </row>
    <row r="437" spans="2:7" x14ac:dyDescent="0.3">
      <c r="B437">
        <v>430</v>
      </c>
      <c r="C437">
        <f t="shared" ca="1" si="20"/>
        <v>0.69861896740357632</v>
      </c>
      <c r="D437">
        <f t="shared" ca="1" si="21"/>
        <v>11.561297920973242</v>
      </c>
      <c r="F437">
        <v>430</v>
      </c>
      <c r="G437">
        <v>13.729613084550232</v>
      </c>
    </row>
    <row r="438" spans="2:7" x14ac:dyDescent="0.3">
      <c r="B438">
        <v>431</v>
      </c>
      <c r="C438">
        <f t="shared" ca="1" si="20"/>
        <v>0.15434626528676842</v>
      </c>
      <c r="D438">
        <f t="shared" ca="1" si="21"/>
        <v>6.9460920031883289</v>
      </c>
      <c r="F438">
        <v>431</v>
      </c>
      <c r="G438">
        <v>6.5497204508227469</v>
      </c>
    </row>
    <row r="439" spans="2:7" x14ac:dyDescent="0.3">
      <c r="B439">
        <v>432</v>
      </c>
      <c r="C439">
        <f t="shared" ca="1" si="20"/>
        <v>0.7048130331718474</v>
      </c>
      <c r="D439">
        <f t="shared" ca="1" si="21"/>
        <v>11.614882692422201</v>
      </c>
      <c r="F439">
        <v>432</v>
      </c>
      <c r="G439">
        <v>7.492614004119007</v>
      </c>
    </row>
    <row r="440" spans="2:7" x14ac:dyDescent="0.3">
      <c r="B440">
        <v>433</v>
      </c>
      <c r="C440">
        <f t="shared" ca="1" si="20"/>
        <v>0.43257927235541493</v>
      </c>
      <c r="D440">
        <f t="shared" ca="1" si="21"/>
        <v>9.4905661184065746</v>
      </c>
      <c r="F440">
        <v>433</v>
      </c>
      <c r="G440">
        <v>13.912377316367198</v>
      </c>
    </row>
    <row r="441" spans="2:7" x14ac:dyDescent="0.3">
      <c r="B441">
        <v>434</v>
      </c>
      <c r="C441">
        <f t="shared" ca="1" si="20"/>
        <v>0.98568176282728415</v>
      </c>
      <c r="D441">
        <f t="shared" ca="1" si="21"/>
        <v>16.565365056978699</v>
      </c>
      <c r="F441">
        <v>434</v>
      </c>
      <c r="G441">
        <v>8.7436245166604465</v>
      </c>
    </row>
    <row r="442" spans="2:7" x14ac:dyDescent="0.3">
      <c r="B442">
        <v>435</v>
      </c>
      <c r="C442">
        <f t="shared" ca="1" si="20"/>
        <v>5.3915446905307696E-2</v>
      </c>
      <c r="D442">
        <f t="shared" ca="1" si="21"/>
        <v>5.1759413044013307</v>
      </c>
      <c r="F442">
        <v>435</v>
      </c>
      <c r="G442">
        <v>14.990638920530655</v>
      </c>
    </row>
    <row r="443" spans="2:7" x14ac:dyDescent="0.3">
      <c r="B443">
        <v>436</v>
      </c>
      <c r="C443">
        <f t="shared" ca="1" si="20"/>
        <v>0.49460508901222733</v>
      </c>
      <c r="D443">
        <f t="shared" ca="1" si="21"/>
        <v>9.9594296541618128</v>
      </c>
      <c r="F443">
        <v>436</v>
      </c>
      <c r="G443">
        <v>11.003037031034733</v>
      </c>
    </row>
    <row r="444" spans="2:7" x14ac:dyDescent="0.3">
      <c r="B444">
        <v>437</v>
      </c>
      <c r="C444">
        <f t="shared" ca="1" si="20"/>
        <v>0.98335599823840436</v>
      </c>
      <c r="D444">
        <f t="shared" ca="1" si="21"/>
        <v>16.385776994356345</v>
      </c>
      <c r="F444">
        <v>437</v>
      </c>
      <c r="G444">
        <v>16.410663742753535</v>
      </c>
    </row>
    <row r="445" spans="2:7" x14ac:dyDescent="0.3">
      <c r="B445">
        <v>438</v>
      </c>
      <c r="C445">
        <f t="shared" ca="1" si="20"/>
        <v>8.3185153607664986E-2</v>
      </c>
      <c r="D445">
        <f t="shared" ca="1" si="21"/>
        <v>5.8481161220373359</v>
      </c>
      <c r="F445">
        <v>438</v>
      </c>
      <c r="G445">
        <v>9.8125349086185185</v>
      </c>
    </row>
    <row r="446" spans="2:7" x14ac:dyDescent="0.3">
      <c r="B446">
        <v>439</v>
      </c>
      <c r="C446">
        <f t="shared" ca="1" si="20"/>
        <v>0.82235002765250942</v>
      </c>
      <c r="D446">
        <f t="shared" ca="1" si="21"/>
        <v>12.773074055476133</v>
      </c>
      <c r="F446">
        <v>439</v>
      </c>
      <c r="G446">
        <v>8.097605336766728</v>
      </c>
    </row>
    <row r="447" spans="2:7" x14ac:dyDescent="0.3">
      <c r="B447">
        <v>440</v>
      </c>
      <c r="C447">
        <f t="shared" ca="1" si="20"/>
        <v>0.89843123446789785</v>
      </c>
      <c r="D447">
        <f t="shared" ca="1" si="21"/>
        <v>13.817990025950134</v>
      </c>
      <c r="F447">
        <v>440</v>
      </c>
      <c r="G447">
        <v>10.500331386506833</v>
      </c>
    </row>
    <row r="448" spans="2:7" x14ac:dyDescent="0.3">
      <c r="B448">
        <v>441</v>
      </c>
      <c r="C448">
        <f t="shared" ca="1" si="20"/>
        <v>0.57221151817881455</v>
      </c>
      <c r="D448">
        <f t="shared" ca="1" si="21"/>
        <v>10.546022027591356</v>
      </c>
      <c r="F448">
        <v>441</v>
      </c>
      <c r="G448">
        <v>11.985643500242391</v>
      </c>
    </row>
    <row r="449" spans="2:7" x14ac:dyDescent="0.3">
      <c r="B449">
        <v>442</v>
      </c>
      <c r="C449">
        <f t="shared" ca="1" si="20"/>
        <v>0.76012554679999866</v>
      </c>
      <c r="D449">
        <f t="shared" ca="1" si="21"/>
        <v>12.12011941775679</v>
      </c>
      <c r="F449">
        <v>442</v>
      </c>
      <c r="G449">
        <v>8.5293276687857613</v>
      </c>
    </row>
    <row r="450" spans="2:7" x14ac:dyDescent="0.3">
      <c r="B450">
        <v>443</v>
      </c>
      <c r="C450">
        <f t="shared" ca="1" si="20"/>
        <v>0.16262691442186983</v>
      </c>
      <c r="D450">
        <f t="shared" ca="1" si="21"/>
        <v>7.0488438154161432</v>
      </c>
      <c r="F450">
        <v>443</v>
      </c>
      <c r="G450">
        <v>11.137023149607176</v>
      </c>
    </row>
    <row r="451" spans="2:7" x14ac:dyDescent="0.3">
      <c r="B451">
        <v>444</v>
      </c>
      <c r="C451">
        <f t="shared" ca="1" si="20"/>
        <v>0.49594616656507973</v>
      </c>
      <c r="D451">
        <f t="shared" ca="1" si="21"/>
        <v>9.9695151148440537</v>
      </c>
      <c r="F451">
        <v>444</v>
      </c>
      <c r="G451">
        <v>9.8735652141399068</v>
      </c>
    </row>
    <row r="452" spans="2:7" x14ac:dyDescent="0.3">
      <c r="B452">
        <v>445</v>
      </c>
      <c r="C452">
        <f t="shared" ca="1" si="20"/>
        <v>0.42381442208014797</v>
      </c>
      <c r="D452">
        <f t="shared" ca="1" si="21"/>
        <v>9.4235658329837424</v>
      </c>
      <c r="F452">
        <v>445</v>
      </c>
      <c r="G452">
        <v>12.753638952317235</v>
      </c>
    </row>
    <row r="453" spans="2:7" x14ac:dyDescent="0.3">
      <c r="B453">
        <v>446</v>
      </c>
      <c r="C453">
        <f t="shared" ca="1" si="20"/>
        <v>0.34683304836951567</v>
      </c>
      <c r="D453">
        <f t="shared" ca="1" si="21"/>
        <v>8.8183456153648372</v>
      </c>
      <c r="F453">
        <v>446</v>
      </c>
      <c r="G453">
        <v>8.7028546127648667</v>
      </c>
    </row>
    <row r="454" spans="2:7" x14ac:dyDescent="0.3">
      <c r="B454">
        <v>447</v>
      </c>
      <c r="C454">
        <f t="shared" ca="1" si="20"/>
        <v>0.45091768974291924</v>
      </c>
      <c r="D454">
        <f t="shared" ca="1" si="21"/>
        <v>9.6299705748700699</v>
      </c>
      <c r="F454">
        <v>447</v>
      </c>
      <c r="G454">
        <v>10.296366548940773</v>
      </c>
    </row>
    <row r="455" spans="2:7" x14ac:dyDescent="0.3">
      <c r="B455">
        <v>448</v>
      </c>
      <c r="C455">
        <f t="shared" ca="1" si="20"/>
        <v>0.11704470676364997</v>
      </c>
      <c r="D455">
        <f t="shared" ca="1" si="21"/>
        <v>6.4303283526129249</v>
      </c>
      <c r="F455">
        <v>448</v>
      </c>
      <c r="G455">
        <v>12.603295054803397</v>
      </c>
    </row>
    <row r="456" spans="2:7" x14ac:dyDescent="0.3">
      <c r="B456">
        <v>449</v>
      </c>
      <c r="C456">
        <f t="shared" ref="C456:C519" ca="1" si="22">RAND()</f>
        <v>0.48364133541104437</v>
      </c>
      <c r="D456">
        <f t="shared" ref="D456:D519" ca="1" si="23">_xlfn.NORM.INV(C456,$C$4,$C$5)</f>
        <v>9.8769502327771441</v>
      </c>
      <c r="F456">
        <v>449</v>
      </c>
      <c r="G456">
        <v>12.767601905160605</v>
      </c>
    </row>
    <row r="457" spans="2:7" x14ac:dyDescent="0.3">
      <c r="B457">
        <v>450</v>
      </c>
      <c r="C457">
        <f t="shared" ca="1" si="22"/>
        <v>0.63206825092248142</v>
      </c>
      <c r="D457">
        <f t="shared" ca="1" si="23"/>
        <v>11.012008502422351</v>
      </c>
      <c r="F457">
        <v>450</v>
      </c>
      <c r="G457">
        <v>10.249314565941736</v>
      </c>
    </row>
    <row r="458" spans="2:7" x14ac:dyDescent="0.3">
      <c r="B458">
        <v>451</v>
      </c>
      <c r="C458">
        <f t="shared" ca="1" si="22"/>
        <v>0.77909325850552091</v>
      </c>
      <c r="D458">
        <f t="shared" ca="1" si="23"/>
        <v>12.307403430591982</v>
      </c>
      <c r="F458">
        <v>451</v>
      </c>
      <c r="G458">
        <v>4.379417776892609</v>
      </c>
    </row>
    <row r="459" spans="2:7" x14ac:dyDescent="0.3">
      <c r="B459">
        <v>452</v>
      </c>
      <c r="C459">
        <f t="shared" ca="1" si="22"/>
        <v>0.94966452574582039</v>
      </c>
      <c r="D459">
        <f t="shared" ca="1" si="23"/>
        <v>14.924828631625607</v>
      </c>
      <c r="F459">
        <v>452</v>
      </c>
      <c r="G459">
        <v>13.378664215900201</v>
      </c>
    </row>
    <row r="460" spans="2:7" x14ac:dyDescent="0.3">
      <c r="B460">
        <v>453</v>
      </c>
      <c r="C460">
        <f t="shared" ca="1" si="22"/>
        <v>0.82863685686183175</v>
      </c>
      <c r="D460">
        <f t="shared" ca="1" si="23"/>
        <v>12.84637673840224</v>
      </c>
      <c r="F460">
        <v>453</v>
      </c>
      <c r="G460">
        <v>12.707358707120992</v>
      </c>
    </row>
    <row r="461" spans="2:7" x14ac:dyDescent="0.3">
      <c r="B461">
        <v>454</v>
      </c>
      <c r="C461">
        <f t="shared" ca="1" si="22"/>
        <v>0.61130738203870516</v>
      </c>
      <c r="D461">
        <f t="shared" ca="1" si="23"/>
        <v>10.848184449119328</v>
      </c>
      <c r="F461">
        <v>454</v>
      </c>
      <c r="G461">
        <v>10.364918347403224</v>
      </c>
    </row>
    <row r="462" spans="2:7" x14ac:dyDescent="0.3">
      <c r="B462">
        <v>455</v>
      </c>
      <c r="C462">
        <f t="shared" ca="1" si="22"/>
        <v>0.85265769717961648</v>
      </c>
      <c r="D462">
        <f t="shared" ca="1" si="23"/>
        <v>13.143700499002506</v>
      </c>
      <c r="F462">
        <v>455</v>
      </c>
      <c r="G462">
        <v>10.035914122667043</v>
      </c>
    </row>
    <row r="463" spans="2:7" x14ac:dyDescent="0.3">
      <c r="B463">
        <v>456</v>
      </c>
      <c r="C463">
        <f t="shared" ca="1" si="22"/>
        <v>0.2603687336920486</v>
      </c>
      <c r="D463">
        <f t="shared" ca="1" si="23"/>
        <v>8.0733728947534864</v>
      </c>
      <c r="F463">
        <v>456</v>
      </c>
      <c r="G463">
        <v>11.528233414449168</v>
      </c>
    </row>
    <row r="464" spans="2:7" x14ac:dyDescent="0.3">
      <c r="B464">
        <v>457</v>
      </c>
      <c r="C464">
        <f t="shared" ca="1" si="22"/>
        <v>0.75461846893824824</v>
      </c>
      <c r="D464">
        <f t="shared" ca="1" si="23"/>
        <v>12.067287022281963</v>
      </c>
      <c r="F464">
        <v>457</v>
      </c>
      <c r="G464">
        <v>6.5806407265972604</v>
      </c>
    </row>
    <row r="465" spans="2:7" x14ac:dyDescent="0.3">
      <c r="B465">
        <v>458</v>
      </c>
      <c r="C465">
        <f t="shared" ca="1" si="22"/>
        <v>0.77818058332044493</v>
      </c>
      <c r="D465">
        <f t="shared" ca="1" si="23"/>
        <v>12.298188918374173</v>
      </c>
      <c r="F465">
        <v>458</v>
      </c>
      <c r="G465">
        <v>2.1002962989423573</v>
      </c>
    </row>
    <row r="466" spans="2:7" x14ac:dyDescent="0.3">
      <c r="B466">
        <v>459</v>
      </c>
      <c r="C466">
        <f t="shared" ca="1" si="22"/>
        <v>0.74772363164772049</v>
      </c>
      <c r="D466">
        <f t="shared" ca="1" si="23"/>
        <v>12.002030546276995</v>
      </c>
      <c r="F466">
        <v>459</v>
      </c>
      <c r="G466">
        <v>9.1900840467152616</v>
      </c>
    </row>
    <row r="467" spans="2:7" x14ac:dyDescent="0.3">
      <c r="B467">
        <v>460</v>
      </c>
      <c r="C467">
        <f t="shared" ca="1" si="22"/>
        <v>0.90776232269057044</v>
      </c>
      <c r="D467">
        <f t="shared" ca="1" si="23"/>
        <v>13.981302274116354</v>
      </c>
      <c r="F467">
        <v>460</v>
      </c>
      <c r="G467">
        <v>14.1835750540092</v>
      </c>
    </row>
    <row r="468" spans="2:7" x14ac:dyDescent="0.3">
      <c r="B468">
        <v>461</v>
      </c>
      <c r="C468">
        <f t="shared" ca="1" si="22"/>
        <v>0.7189263998178167</v>
      </c>
      <c r="D468">
        <f t="shared" ca="1" si="23"/>
        <v>11.738965421951313</v>
      </c>
      <c r="F468">
        <v>461</v>
      </c>
      <c r="G468">
        <v>11.458571468064367</v>
      </c>
    </row>
    <row r="469" spans="2:7" x14ac:dyDescent="0.3">
      <c r="B469">
        <v>462</v>
      </c>
      <c r="C469">
        <f t="shared" ca="1" si="22"/>
        <v>0.52681158257016225</v>
      </c>
      <c r="D469">
        <f t="shared" ca="1" si="23"/>
        <v>10.201772030697544</v>
      </c>
      <c r="F469">
        <v>462</v>
      </c>
      <c r="G469">
        <v>11.127228042416329</v>
      </c>
    </row>
    <row r="470" spans="2:7" x14ac:dyDescent="0.3">
      <c r="B470">
        <v>463</v>
      </c>
      <c r="C470">
        <f t="shared" ca="1" si="22"/>
        <v>0.30236222502260357</v>
      </c>
      <c r="D470">
        <f t="shared" ca="1" si="23"/>
        <v>8.4471444075051973</v>
      </c>
      <c r="F470">
        <v>463</v>
      </c>
      <c r="G470">
        <v>9.5875917209845181</v>
      </c>
    </row>
    <row r="471" spans="2:7" x14ac:dyDescent="0.3">
      <c r="B471">
        <v>464</v>
      </c>
      <c r="C471">
        <f t="shared" ca="1" si="22"/>
        <v>0.38563772447075473</v>
      </c>
      <c r="D471">
        <f t="shared" ca="1" si="23"/>
        <v>9.1278791233659398</v>
      </c>
      <c r="F471">
        <v>464</v>
      </c>
      <c r="G471">
        <v>10.663963537195432</v>
      </c>
    </row>
    <row r="472" spans="2:7" x14ac:dyDescent="0.3">
      <c r="B472">
        <v>465</v>
      </c>
      <c r="C472">
        <f t="shared" ca="1" si="22"/>
        <v>0.53131340592011234</v>
      </c>
      <c r="D472">
        <f t="shared" ca="1" si="23"/>
        <v>10.235715514482639</v>
      </c>
      <c r="F472">
        <v>465</v>
      </c>
      <c r="G472">
        <v>9.7229302762738712</v>
      </c>
    </row>
    <row r="473" spans="2:7" x14ac:dyDescent="0.3">
      <c r="B473">
        <v>466</v>
      </c>
      <c r="C473">
        <f t="shared" ca="1" si="22"/>
        <v>8.2032802815759309E-2</v>
      </c>
      <c r="D473">
        <f t="shared" ca="1" si="23"/>
        <v>5.8254182833029979</v>
      </c>
      <c r="F473">
        <v>466</v>
      </c>
      <c r="G473">
        <v>10.350304921264662</v>
      </c>
    </row>
    <row r="474" spans="2:7" x14ac:dyDescent="0.3">
      <c r="B474">
        <v>467</v>
      </c>
      <c r="C474">
        <f t="shared" ca="1" si="22"/>
        <v>0.36226571552624354</v>
      </c>
      <c r="D474">
        <f t="shared" ca="1" si="23"/>
        <v>8.9427725106715048</v>
      </c>
      <c r="F474">
        <v>467</v>
      </c>
      <c r="G474">
        <v>9.9076429207833794</v>
      </c>
    </row>
    <row r="475" spans="2:7" x14ac:dyDescent="0.3">
      <c r="B475">
        <v>468</v>
      </c>
      <c r="C475">
        <f t="shared" ca="1" si="22"/>
        <v>0.40259769857090333</v>
      </c>
      <c r="D475">
        <f t="shared" ca="1" si="23"/>
        <v>9.2601131480905359</v>
      </c>
      <c r="F475">
        <v>468</v>
      </c>
      <c r="G475">
        <v>7.4617087922717262</v>
      </c>
    </row>
    <row r="476" spans="2:7" x14ac:dyDescent="0.3">
      <c r="B476">
        <v>469</v>
      </c>
      <c r="C476">
        <f t="shared" ca="1" si="22"/>
        <v>4.634597468416557E-2</v>
      </c>
      <c r="D476">
        <f t="shared" ca="1" si="23"/>
        <v>4.9559036071160172</v>
      </c>
      <c r="F476">
        <v>469</v>
      </c>
      <c r="G476">
        <v>4.0323640281740811</v>
      </c>
    </row>
    <row r="477" spans="2:7" x14ac:dyDescent="0.3">
      <c r="B477">
        <v>470</v>
      </c>
      <c r="C477">
        <f t="shared" ca="1" si="22"/>
        <v>0.56526361890107713</v>
      </c>
      <c r="D477">
        <f t="shared" ca="1" si="23"/>
        <v>10.492984679479358</v>
      </c>
      <c r="F477">
        <v>470</v>
      </c>
      <c r="G477">
        <v>9.2110189818244965</v>
      </c>
    </row>
    <row r="478" spans="2:7" x14ac:dyDescent="0.3">
      <c r="B478">
        <v>471</v>
      </c>
      <c r="C478">
        <f t="shared" ca="1" si="22"/>
        <v>0.11380786821119715</v>
      </c>
      <c r="D478">
        <f t="shared" ca="1" si="23"/>
        <v>6.3804297557465848</v>
      </c>
      <c r="F478">
        <v>471</v>
      </c>
      <c r="G478">
        <v>9.8765220232571664</v>
      </c>
    </row>
    <row r="479" spans="2:7" x14ac:dyDescent="0.3">
      <c r="B479">
        <v>472</v>
      </c>
      <c r="C479">
        <f t="shared" ca="1" si="22"/>
        <v>2.8043078966584312E-2</v>
      </c>
      <c r="D479">
        <f t="shared" ca="1" si="23"/>
        <v>4.2689032263271809</v>
      </c>
      <c r="F479">
        <v>472</v>
      </c>
      <c r="G479">
        <v>11.994240500419458</v>
      </c>
    </row>
    <row r="480" spans="2:7" x14ac:dyDescent="0.3">
      <c r="B480">
        <v>473</v>
      </c>
      <c r="C480">
        <f t="shared" ca="1" si="22"/>
        <v>5.6300891420922428E-2</v>
      </c>
      <c r="D480">
        <f t="shared" ca="1" si="23"/>
        <v>5.2401803474367208</v>
      </c>
      <c r="F480">
        <v>473</v>
      </c>
      <c r="G480">
        <v>10.195273252356195</v>
      </c>
    </row>
    <row r="481" spans="2:7" x14ac:dyDescent="0.3">
      <c r="B481">
        <v>474</v>
      </c>
      <c r="C481">
        <f t="shared" ca="1" si="22"/>
        <v>0.71925807901822147</v>
      </c>
      <c r="D481">
        <f t="shared" ca="1" si="23"/>
        <v>11.741916731814602</v>
      </c>
      <c r="F481">
        <v>474</v>
      </c>
      <c r="G481">
        <v>8.595335929071922</v>
      </c>
    </row>
    <row r="482" spans="2:7" x14ac:dyDescent="0.3">
      <c r="B482">
        <v>475</v>
      </c>
      <c r="C482">
        <f t="shared" ca="1" si="22"/>
        <v>0.6625811532323842</v>
      </c>
      <c r="D482">
        <f t="shared" ca="1" si="23"/>
        <v>11.258553626402097</v>
      </c>
      <c r="F482">
        <v>475</v>
      </c>
      <c r="G482">
        <v>7.1116399348419552</v>
      </c>
    </row>
    <row r="483" spans="2:7" x14ac:dyDescent="0.3">
      <c r="B483">
        <v>476</v>
      </c>
      <c r="C483">
        <f t="shared" ca="1" si="22"/>
        <v>0.2177261635999368</v>
      </c>
      <c r="D483">
        <f t="shared" ca="1" si="23"/>
        <v>7.6603131930495998</v>
      </c>
      <c r="F483">
        <v>476</v>
      </c>
      <c r="G483">
        <v>12.836440699668749</v>
      </c>
    </row>
    <row r="484" spans="2:7" x14ac:dyDescent="0.3">
      <c r="B484">
        <v>477</v>
      </c>
      <c r="C484">
        <f t="shared" ca="1" si="22"/>
        <v>0.85812085665629245</v>
      </c>
      <c r="D484">
        <f t="shared" ca="1" si="23"/>
        <v>13.215744502546983</v>
      </c>
      <c r="F484">
        <v>477</v>
      </c>
      <c r="G484">
        <v>10.779639143395235</v>
      </c>
    </row>
    <row r="485" spans="2:7" x14ac:dyDescent="0.3">
      <c r="B485">
        <v>478</v>
      </c>
      <c r="C485">
        <f t="shared" ca="1" si="22"/>
        <v>0.91663943377745161</v>
      </c>
      <c r="D485">
        <f t="shared" ca="1" si="23"/>
        <v>14.148449558032368</v>
      </c>
      <c r="F485">
        <v>478</v>
      </c>
      <c r="G485">
        <v>10.07582389931992</v>
      </c>
    </row>
    <row r="486" spans="2:7" x14ac:dyDescent="0.3">
      <c r="B486">
        <v>479</v>
      </c>
      <c r="C486">
        <f t="shared" ca="1" si="22"/>
        <v>0.36929196761581962</v>
      </c>
      <c r="D486">
        <f t="shared" ca="1" si="23"/>
        <v>8.9988124875698521</v>
      </c>
      <c r="F486">
        <v>479</v>
      </c>
      <c r="G486">
        <v>11.087481169475708</v>
      </c>
    </row>
    <row r="487" spans="2:7" x14ac:dyDescent="0.3">
      <c r="B487">
        <v>480</v>
      </c>
      <c r="C487">
        <f t="shared" ca="1" si="22"/>
        <v>5.9652001031222146E-2</v>
      </c>
      <c r="D487">
        <f t="shared" ca="1" si="23"/>
        <v>5.3268952127572522</v>
      </c>
      <c r="F487">
        <v>480</v>
      </c>
      <c r="G487">
        <v>10.413775750563584</v>
      </c>
    </row>
    <row r="488" spans="2:7" x14ac:dyDescent="0.3">
      <c r="B488">
        <v>481</v>
      </c>
      <c r="C488">
        <f t="shared" ca="1" si="22"/>
        <v>0.60335829415202957</v>
      </c>
      <c r="D488">
        <f t="shared" ca="1" si="23"/>
        <v>10.78614798640187</v>
      </c>
      <c r="F488">
        <v>481</v>
      </c>
      <c r="G488">
        <v>11.671003102649319</v>
      </c>
    </row>
    <row r="489" spans="2:7" x14ac:dyDescent="0.3">
      <c r="B489">
        <v>482</v>
      </c>
      <c r="C489">
        <f t="shared" ca="1" si="22"/>
        <v>0.6799344783148874</v>
      </c>
      <c r="D489">
        <f t="shared" ca="1" si="23"/>
        <v>11.402546759153966</v>
      </c>
      <c r="F489">
        <v>482</v>
      </c>
      <c r="G489">
        <v>11.100642653541414</v>
      </c>
    </row>
    <row r="490" spans="2:7" x14ac:dyDescent="0.3">
      <c r="B490">
        <v>483</v>
      </c>
      <c r="C490">
        <f t="shared" ca="1" si="22"/>
        <v>1.338889506341967E-2</v>
      </c>
      <c r="D490">
        <f t="shared" ca="1" si="23"/>
        <v>3.355774517627653</v>
      </c>
      <c r="F490">
        <v>483</v>
      </c>
      <c r="G490">
        <v>13.68343132967259</v>
      </c>
    </row>
    <row r="491" spans="2:7" x14ac:dyDescent="0.3">
      <c r="B491">
        <v>484</v>
      </c>
      <c r="C491">
        <f t="shared" ca="1" si="22"/>
        <v>0.29460665730327651</v>
      </c>
      <c r="D491">
        <f t="shared" ca="1" si="23"/>
        <v>8.3800708289791928</v>
      </c>
      <c r="F491">
        <v>484</v>
      </c>
      <c r="G491">
        <v>6.0363122042179258</v>
      </c>
    </row>
    <row r="492" spans="2:7" x14ac:dyDescent="0.3">
      <c r="B492">
        <v>485</v>
      </c>
      <c r="C492">
        <f t="shared" ca="1" si="22"/>
        <v>0.78038847274973677</v>
      </c>
      <c r="D492">
        <f t="shared" ca="1" si="23"/>
        <v>12.320517618249397</v>
      </c>
      <c r="F492">
        <v>485</v>
      </c>
      <c r="G492">
        <v>7.0146897624073716</v>
      </c>
    </row>
    <row r="493" spans="2:7" x14ac:dyDescent="0.3">
      <c r="B493">
        <v>486</v>
      </c>
      <c r="C493">
        <f t="shared" ca="1" si="22"/>
        <v>0.28634256117561441</v>
      </c>
      <c r="D493">
        <f t="shared" ca="1" si="23"/>
        <v>8.3076957868419701</v>
      </c>
      <c r="F493">
        <v>486</v>
      </c>
      <c r="G493">
        <v>3.8520367728454321</v>
      </c>
    </row>
    <row r="494" spans="2:7" x14ac:dyDescent="0.3">
      <c r="B494">
        <v>487</v>
      </c>
      <c r="C494">
        <f t="shared" ca="1" si="22"/>
        <v>0.81761784064304532</v>
      </c>
      <c r="D494">
        <f t="shared" ca="1" si="23"/>
        <v>12.718972381665473</v>
      </c>
      <c r="F494">
        <v>487</v>
      </c>
      <c r="G494">
        <v>13.543971607093964</v>
      </c>
    </row>
    <row r="495" spans="2:7" x14ac:dyDescent="0.3">
      <c r="B495">
        <v>488</v>
      </c>
      <c r="C495">
        <f t="shared" ca="1" si="22"/>
        <v>1.6883526801039217E-3</v>
      </c>
      <c r="D495">
        <f t="shared" ca="1" si="23"/>
        <v>1.2064419946002385</v>
      </c>
      <c r="F495">
        <v>488</v>
      </c>
      <c r="G495">
        <v>13.794167524961587</v>
      </c>
    </row>
    <row r="496" spans="2:7" x14ac:dyDescent="0.3">
      <c r="B496">
        <v>489</v>
      </c>
      <c r="C496">
        <f t="shared" ca="1" si="22"/>
        <v>0.30583147920113452</v>
      </c>
      <c r="D496">
        <f t="shared" ca="1" si="23"/>
        <v>8.4768966209153991</v>
      </c>
      <c r="F496">
        <v>489</v>
      </c>
      <c r="G496">
        <v>12.35118644401787</v>
      </c>
    </row>
    <row r="497" spans="2:7" x14ac:dyDescent="0.3">
      <c r="B497">
        <v>490</v>
      </c>
      <c r="C497">
        <f t="shared" ca="1" si="22"/>
        <v>0.31717718666500627</v>
      </c>
      <c r="D497">
        <f t="shared" ca="1" si="23"/>
        <v>8.5731789404696759</v>
      </c>
      <c r="F497">
        <v>490</v>
      </c>
      <c r="G497">
        <v>10.348551855426818</v>
      </c>
    </row>
    <row r="498" spans="2:7" x14ac:dyDescent="0.3">
      <c r="B498">
        <v>491</v>
      </c>
      <c r="C498">
        <f t="shared" ca="1" si="22"/>
        <v>0.54120080670940984</v>
      </c>
      <c r="D498">
        <f t="shared" ca="1" si="23"/>
        <v>10.310378139714482</v>
      </c>
      <c r="F498">
        <v>491</v>
      </c>
      <c r="G498">
        <v>14.470036985482446</v>
      </c>
    </row>
    <row r="499" spans="2:7" x14ac:dyDescent="0.3">
      <c r="B499">
        <v>492</v>
      </c>
      <c r="C499">
        <f t="shared" ca="1" si="22"/>
        <v>0.15340215880004759</v>
      </c>
      <c r="D499">
        <f t="shared" ca="1" si="23"/>
        <v>6.9341484266281732</v>
      </c>
      <c r="F499">
        <v>492</v>
      </c>
      <c r="G499">
        <v>7.3888848288369608</v>
      </c>
    </row>
    <row r="500" spans="2:7" x14ac:dyDescent="0.3">
      <c r="B500">
        <v>493</v>
      </c>
      <c r="C500">
        <f t="shared" ca="1" si="22"/>
        <v>0.72874119249211122</v>
      </c>
      <c r="D500">
        <f t="shared" ca="1" si="23"/>
        <v>11.827030885160449</v>
      </c>
      <c r="F500">
        <v>493</v>
      </c>
      <c r="G500">
        <v>11.136456489188536</v>
      </c>
    </row>
    <row r="501" spans="2:7" x14ac:dyDescent="0.3">
      <c r="B501">
        <v>494</v>
      </c>
      <c r="C501">
        <f t="shared" ca="1" si="22"/>
        <v>0.20293221567629716</v>
      </c>
      <c r="D501">
        <f t="shared" ca="1" si="23"/>
        <v>7.5064200584843261</v>
      </c>
      <c r="F501">
        <v>494</v>
      </c>
      <c r="G501">
        <v>7.2084133298621866</v>
      </c>
    </row>
    <row r="502" spans="2:7" x14ac:dyDescent="0.3">
      <c r="B502">
        <v>495</v>
      </c>
      <c r="C502">
        <f t="shared" ca="1" si="22"/>
        <v>0.91749016630038294</v>
      </c>
      <c r="D502">
        <f t="shared" ca="1" si="23"/>
        <v>14.165156716078286</v>
      </c>
      <c r="F502">
        <v>495</v>
      </c>
      <c r="G502">
        <v>9.0426195354889671</v>
      </c>
    </row>
    <row r="503" spans="2:7" x14ac:dyDescent="0.3">
      <c r="B503">
        <v>496</v>
      </c>
      <c r="C503">
        <f t="shared" ca="1" si="22"/>
        <v>0.48743726745521887</v>
      </c>
      <c r="D503">
        <f t="shared" ca="1" si="23"/>
        <v>9.9055140795605716</v>
      </c>
      <c r="F503">
        <v>496</v>
      </c>
      <c r="G503">
        <v>12.885161074025703</v>
      </c>
    </row>
    <row r="504" spans="2:7" x14ac:dyDescent="0.3">
      <c r="B504">
        <v>497</v>
      </c>
      <c r="C504">
        <f t="shared" ca="1" si="22"/>
        <v>0.34858846035969338</v>
      </c>
      <c r="D504">
        <f t="shared" ca="1" si="23"/>
        <v>8.8325975837719106</v>
      </c>
      <c r="F504">
        <v>497</v>
      </c>
      <c r="G504">
        <v>13.626865293076612</v>
      </c>
    </row>
    <row r="505" spans="2:7" x14ac:dyDescent="0.3">
      <c r="B505">
        <v>498</v>
      </c>
      <c r="C505">
        <f t="shared" ca="1" si="22"/>
        <v>9.068307671119058E-2</v>
      </c>
      <c r="D505">
        <f t="shared" ca="1" si="23"/>
        <v>5.9903186251710103</v>
      </c>
      <c r="F505">
        <v>498</v>
      </c>
      <c r="G505">
        <v>11.06117773385804</v>
      </c>
    </row>
    <row r="506" spans="2:7" x14ac:dyDescent="0.3">
      <c r="B506">
        <v>499</v>
      </c>
      <c r="C506">
        <f t="shared" ca="1" si="22"/>
        <v>0.2475427548249044</v>
      </c>
      <c r="D506">
        <f t="shared" ca="1" si="23"/>
        <v>7.9532719527740952</v>
      </c>
      <c r="F506">
        <v>499</v>
      </c>
      <c r="G506">
        <v>9.1037543027833472</v>
      </c>
    </row>
    <row r="507" spans="2:7" x14ac:dyDescent="0.3">
      <c r="B507">
        <v>500</v>
      </c>
      <c r="C507">
        <f t="shared" ca="1" si="22"/>
        <v>0.88184902940499121</v>
      </c>
      <c r="D507">
        <f t="shared" ca="1" si="23"/>
        <v>13.552842289022694</v>
      </c>
      <c r="F507">
        <v>500</v>
      </c>
      <c r="G507">
        <v>8.0721009235435481</v>
      </c>
    </row>
    <row r="508" spans="2:7" x14ac:dyDescent="0.3">
      <c r="B508">
        <v>501</v>
      </c>
      <c r="C508">
        <f t="shared" ca="1" si="22"/>
        <v>0.66783967681660983</v>
      </c>
      <c r="D508">
        <f t="shared" ca="1" si="23"/>
        <v>11.301866952861214</v>
      </c>
      <c r="F508">
        <v>501</v>
      </c>
      <c r="G508">
        <v>5.5614433734548125</v>
      </c>
    </row>
    <row r="509" spans="2:7" x14ac:dyDescent="0.3">
      <c r="B509">
        <v>502</v>
      </c>
      <c r="C509">
        <f t="shared" ca="1" si="22"/>
        <v>0.92478162345713522</v>
      </c>
      <c r="D509">
        <f t="shared" ca="1" si="23"/>
        <v>14.313971463651505</v>
      </c>
      <c r="F509">
        <v>502</v>
      </c>
      <c r="G509">
        <v>14.619967762507898</v>
      </c>
    </row>
    <row r="510" spans="2:7" x14ac:dyDescent="0.3">
      <c r="B510">
        <v>503</v>
      </c>
      <c r="C510">
        <f t="shared" ca="1" si="22"/>
        <v>3.3956274535856812E-2</v>
      </c>
      <c r="D510">
        <f t="shared" ca="1" si="23"/>
        <v>4.5232400669812467</v>
      </c>
      <c r="F510">
        <v>503</v>
      </c>
      <c r="G510">
        <v>9.7204153163649263</v>
      </c>
    </row>
    <row r="511" spans="2:7" x14ac:dyDescent="0.3">
      <c r="B511">
        <v>504</v>
      </c>
      <c r="C511">
        <f t="shared" ca="1" si="22"/>
        <v>0.68013945846391377</v>
      </c>
      <c r="D511">
        <f t="shared" ca="1" si="23"/>
        <v>11.404266421810549</v>
      </c>
      <c r="F511">
        <v>504</v>
      </c>
      <c r="G511">
        <v>11.91634492009759</v>
      </c>
    </row>
    <row r="512" spans="2:7" x14ac:dyDescent="0.3">
      <c r="B512">
        <v>505</v>
      </c>
      <c r="C512">
        <f t="shared" ca="1" si="22"/>
        <v>0.46937073147920327</v>
      </c>
      <c r="D512">
        <f t="shared" ca="1" si="23"/>
        <v>9.7694446786183136</v>
      </c>
      <c r="F512">
        <v>505</v>
      </c>
      <c r="G512">
        <v>7.4023711866297761</v>
      </c>
    </row>
    <row r="513" spans="2:7" x14ac:dyDescent="0.3">
      <c r="B513">
        <v>506</v>
      </c>
      <c r="C513">
        <f t="shared" ca="1" si="22"/>
        <v>0.5252462474760512</v>
      </c>
      <c r="D513">
        <f t="shared" ca="1" si="23"/>
        <v>10.189975766841536</v>
      </c>
      <c r="F513">
        <v>506</v>
      </c>
      <c r="G513">
        <v>8.767221051749722</v>
      </c>
    </row>
    <row r="514" spans="2:7" x14ac:dyDescent="0.3">
      <c r="B514">
        <v>507</v>
      </c>
      <c r="C514">
        <f t="shared" ca="1" si="22"/>
        <v>0.36112337570768382</v>
      </c>
      <c r="D514">
        <f t="shared" ca="1" si="23"/>
        <v>8.9336269899238054</v>
      </c>
      <c r="F514">
        <v>507</v>
      </c>
      <c r="G514">
        <v>13.067024117190613</v>
      </c>
    </row>
    <row r="515" spans="2:7" x14ac:dyDescent="0.3">
      <c r="B515">
        <v>508</v>
      </c>
      <c r="C515">
        <f t="shared" ca="1" si="22"/>
        <v>0.11024852709027755</v>
      </c>
      <c r="D515">
        <f t="shared" ca="1" si="23"/>
        <v>6.3243775382617269</v>
      </c>
      <c r="F515">
        <v>508</v>
      </c>
      <c r="G515">
        <v>9.9792236225346773</v>
      </c>
    </row>
    <row r="516" spans="2:7" x14ac:dyDescent="0.3">
      <c r="B516">
        <v>509</v>
      </c>
      <c r="C516">
        <f t="shared" ca="1" si="22"/>
        <v>0.4004293242703505</v>
      </c>
      <c r="D516">
        <f t="shared" ca="1" si="23"/>
        <v>9.2432919808600005</v>
      </c>
      <c r="F516">
        <v>509</v>
      </c>
      <c r="G516">
        <v>9.7351059369159234</v>
      </c>
    </row>
    <row r="517" spans="2:7" x14ac:dyDescent="0.3">
      <c r="B517">
        <v>510</v>
      </c>
      <c r="C517">
        <f t="shared" ca="1" si="22"/>
        <v>0.70725659751794256</v>
      </c>
      <c r="D517">
        <f t="shared" ca="1" si="23"/>
        <v>11.636163506654318</v>
      </c>
      <c r="F517">
        <v>510</v>
      </c>
      <c r="G517">
        <v>11.789480970790342</v>
      </c>
    </row>
    <row r="518" spans="2:7" x14ac:dyDescent="0.3">
      <c r="B518">
        <v>511</v>
      </c>
      <c r="C518">
        <f t="shared" ca="1" si="22"/>
        <v>0.5579527042086968</v>
      </c>
      <c r="D518">
        <f t="shared" ca="1" si="23"/>
        <v>10.437341798676584</v>
      </c>
      <c r="F518">
        <v>511</v>
      </c>
      <c r="G518">
        <v>8.4857657707495591</v>
      </c>
    </row>
    <row r="519" spans="2:7" x14ac:dyDescent="0.3">
      <c r="B519">
        <v>512</v>
      </c>
      <c r="C519">
        <f t="shared" ca="1" si="22"/>
        <v>0.81606813945775636</v>
      </c>
      <c r="D519">
        <f t="shared" ca="1" si="23"/>
        <v>12.701446445912683</v>
      </c>
      <c r="F519">
        <v>512</v>
      </c>
      <c r="G519">
        <v>13.404117384904271</v>
      </c>
    </row>
    <row r="520" spans="2:7" x14ac:dyDescent="0.3">
      <c r="B520">
        <v>513</v>
      </c>
      <c r="C520">
        <f t="shared" ref="C520:C583" ca="1" si="24">RAND()</f>
        <v>8.5859202980140825E-2</v>
      </c>
      <c r="D520">
        <f t="shared" ref="D520:D583" ca="1" si="25">_xlfn.NORM.INV(C520,$C$4,$C$5)</f>
        <v>5.8998908928780809</v>
      </c>
      <c r="F520">
        <v>513</v>
      </c>
      <c r="G520">
        <v>10.69137733276019</v>
      </c>
    </row>
    <row r="521" spans="2:7" x14ac:dyDescent="0.3">
      <c r="B521">
        <v>514</v>
      </c>
      <c r="C521">
        <f t="shared" ca="1" si="24"/>
        <v>0.78433694564286427</v>
      </c>
      <c r="D521">
        <f t="shared" ca="1" si="25"/>
        <v>12.360773273260598</v>
      </c>
      <c r="F521">
        <v>514</v>
      </c>
      <c r="G521">
        <v>11.613857702113101</v>
      </c>
    </row>
    <row r="522" spans="2:7" x14ac:dyDescent="0.3">
      <c r="B522">
        <v>515</v>
      </c>
      <c r="C522">
        <f t="shared" ca="1" si="24"/>
        <v>0.71689010032557687</v>
      </c>
      <c r="D522">
        <f t="shared" ca="1" si="25"/>
        <v>11.720882939181452</v>
      </c>
      <c r="F522">
        <v>515</v>
      </c>
      <c r="G522">
        <v>9.3550691553741583</v>
      </c>
    </row>
    <row r="523" spans="2:7" x14ac:dyDescent="0.3">
      <c r="B523">
        <v>516</v>
      </c>
      <c r="C523">
        <f t="shared" ca="1" si="24"/>
        <v>0.22850798989231269</v>
      </c>
      <c r="D523">
        <f t="shared" ca="1" si="25"/>
        <v>7.7686917219178291</v>
      </c>
      <c r="F523">
        <v>516</v>
      </c>
      <c r="G523">
        <v>8.471311730152399</v>
      </c>
    </row>
    <row r="524" spans="2:7" x14ac:dyDescent="0.3">
      <c r="B524">
        <v>517</v>
      </c>
      <c r="C524">
        <f t="shared" ca="1" si="24"/>
        <v>0.9383843973084246</v>
      </c>
      <c r="D524">
        <f t="shared" ca="1" si="25"/>
        <v>14.624055187550727</v>
      </c>
      <c r="F524">
        <v>517</v>
      </c>
      <c r="G524">
        <v>12.506304214862713</v>
      </c>
    </row>
    <row r="525" spans="2:7" x14ac:dyDescent="0.3">
      <c r="B525">
        <v>518</v>
      </c>
      <c r="C525">
        <f t="shared" ca="1" si="24"/>
        <v>0.80036493618069326</v>
      </c>
      <c r="D525">
        <f t="shared" ca="1" si="25"/>
        <v>12.528776410818503</v>
      </c>
      <c r="F525">
        <v>518</v>
      </c>
      <c r="G525">
        <v>7.79415678628426</v>
      </c>
    </row>
    <row r="526" spans="2:7" x14ac:dyDescent="0.3">
      <c r="B526">
        <v>519</v>
      </c>
      <c r="C526">
        <f t="shared" ca="1" si="24"/>
        <v>6.3106657771326957E-2</v>
      </c>
      <c r="D526">
        <f t="shared" ca="1" si="25"/>
        <v>5.4123811756292213</v>
      </c>
      <c r="F526">
        <v>519</v>
      </c>
      <c r="G526">
        <v>12.542770807262142</v>
      </c>
    </row>
    <row r="527" spans="2:7" x14ac:dyDescent="0.3">
      <c r="B527">
        <v>520</v>
      </c>
      <c r="C527">
        <f t="shared" ca="1" si="24"/>
        <v>0.26912602919087036</v>
      </c>
      <c r="D527">
        <f t="shared" ca="1" si="25"/>
        <v>8.15362491072365</v>
      </c>
      <c r="F527">
        <v>520</v>
      </c>
      <c r="G527">
        <v>9.7872670866656293</v>
      </c>
    </row>
    <row r="528" spans="2:7" x14ac:dyDescent="0.3">
      <c r="B528">
        <v>521</v>
      </c>
      <c r="C528">
        <f t="shared" ca="1" si="24"/>
        <v>0.98389957490014668</v>
      </c>
      <c r="D528">
        <f t="shared" ca="1" si="25"/>
        <v>16.425725333763076</v>
      </c>
      <c r="F528">
        <v>521</v>
      </c>
      <c r="G528">
        <v>8.9169913938517169</v>
      </c>
    </row>
    <row r="529" spans="2:7" x14ac:dyDescent="0.3">
      <c r="B529">
        <v>522</v>
      </c>
      <c r="C529">
        <f t="shared" ca="1" si="24"/>
        <v>0.98709651424006395</v>
      </c>
      <c r="D529">
        <f t="shared" ca="1" si="25"/>
        <v>16.687312645866655</v>
      </c>
      <c r="F529">
        <v>522</v>
      </c>
      <c r="G529">
        <v>13.013596083144531</v>
      </c>
    </row>
    <row r="530" spans="2:7" x14ac:dyDescent="0.3">
      <c r="B530">
        <v>523</v>
      </c>
      <c r="C530">
        <f t="shared" ca="1" si="24"/>
        <v>0.35679619489988623</v>
      </c>
      <c r="D530">
        <f t="shared" ca="1" si="25"/>
        <v>8.8988929039958151</v>
      </c>
      <c r="F530">
        <v>523</v>
      </c>
      <c r="G530">
        <v>8.4488961128220375</v>
      </c>
    </row>
    <row r="531" spans="2:7" x14ac:dyDescent="0.3">
      <c r="B531">
        <v>524</v>
      </c>
      <c r="C531">
        <f t="shared" ca="1" si="24"/>
        <v>3.5550590031970142E-2</v>
      </c>
      <c r="D531">
        <f t="shared" ca="1" si="25"/>
        <v>4.5855079249824335</v>
      </c>
      <c r="F531">
        <v>524</v>
      </c>
      <c r="G531">
        <v>10.537311411005607</v>
      </c>
    </row>
    <row r="532" spans="2:7" x14ac:dyDescent="0.3">
      <c r="B532">
        <v>525</v>
      </c>
      <c r="C532">
        <f t="shared" ca="1" si="24"/>
        <v>0.80857049483987387</v>
      </c>
      <c r="D532">
        <f t="shared" ca="1" si="25"/>
        <v>12.617921763626631</v>
      </c>
      <c r="F532">
        <v>525</v>
      </c>
      <c r="G532">
        <v>17.627455432396538</v>
      </c>
    </row>
    <row r="533" spans="2:7" x14ac:dyDescent="0.3">
      <c r="B533">
        <v>526</v>
      </c>
      <c r="C533">
        <f t="shared" ca="1" si="24"/>
        <v>0.27475407352604309</v>
      </c>
      <c r="D533">
        <f t="shared" ca="1" si="25"/>
        <v>8.2045080419730212</v>
      </c>
      <c r="F533">
        <v>526</v>
      </c>
      <c r="G533">
        <v>13.53011417665124</v>
      </c>
    </row>
    <row r="534" spans="2:7" x14ac:dyDescent="0.3">
      <c r="B534">
        <v>527</v>
      </c>
      <c r="C534">
        <f t="shared" ca="1" si="24"/>
        <v>3.9980597215135472E-2</v>
      </c>
      <c r="D534">
        <f t="shared" ca="1" si="25"/>
        <v>4.7472661766265976</v>
      </c>
      <c r="F534">
        <v>527</v>
      </c>
      <c r="G534">
        <v>13.085926525565668</v>
      </c>
    </row>
    <row r="535" spans="2:7" x14ac:dyDescent="0.3">
      <c r="B535">
        <v>528</v>
      </c>
      <c r="C535">
        <f t="shared" ca="1" si="24"/>
        <v>1.7950042972281199E-2</v>
      </c>
      <c r="D535">
        <f t="shared" ca="1" si="25"/>
        <v>3.7058281676956994</v>
      </c>
      <c r="F535">
        <v>528</v>
      </c>
      <c r="G535">
        <v>14.30562062027019</v>
      </c>
    </row>
    <row r="536" spans="2:7" x14ac:dyDescent="0.3">
      <c r="B536">
        <v>529</v>
      </c>
      <c r="C536">
        <f t="shared" ca="1" si="24"/>
        <v>0.17202461746808839</v>
      </c>
      <c r="D536">
        <f t="shared" ca="1" si="25"/>
        <v>7.1614155824254357</v>
      </c>
      <c r="F536">
        <v>529</v>
      </c>
      <c r="G536">
        <v>4.3053336948237604</v>
      </c>
    </row>
    <row r="537" spans="2:7" x14ac:dyDescent="0.3">
      <c r="B537">
        <v>530</v>
      </c>
      <c r="C537">
        <f t="shared" ca="1" si="24"/>
        <v>0.91106898259579627</v>
      </c>
      <c r="D537">
        <f t="shared" ca="1" si="25"/>
        <v>14.042101265774059</v>
      </c>
      <c r="F537">
        <v>530</v>
      </c>
      <c r="G537">
        <v>7.5717767761959278</v>
      </c>
    </row>
    <row r="538" spans="2:7" x14ac:dyDescent="0.3">
      <c r="B538">
        <v>531</v>
      </c>
      <c r="C538">
        <f t="shared" ca="1" si="24"/>
        <v>0.42977564386971334</v>
      </c>
      <c r="D538">
        <f t="shared" ca="1" si="25"/>
        <v>9.4691638403162148</v>
      </c>
      <c r="F538">
        <v>531</v>
      </c>
      <c r="G538">
        <v>14.65376978680162</v>
      </c>
    </row>
    <row r="539" spans="2:7" x14ac:dyDescent="0.3">
      <c r="B539">
        <v>532</v>
      </c>
      <c r="C539">
        <f t="shared" ca="1" si="24"/>
        <v>0.10676055760217695</v>
      </c>
      <c r="D539">
        <f t="shared" ca="1" si="25"/>
        <v>6.2681756716480113</v>
      </c>
      <c r="F539">
        <v>532</v>
      </c>
      <c r="G539">
        <v>7.712663235978777</v>
      </c>
    </row>
    <row r="540" spans="2:7" x14ac:dyDescent="0.3">
      <c r="B540">
        <v>533</v>
      </c>
      <c r="C540">
        <f t="shared" ca="1" si="24"/>
        <v>0.2768567141004038</v>
      </c>
      <c r="D540">
        <f t="shared" ca="1" si="25"/>
        <v>8.2233854773313393</v>
      </c>
      <c r="F540">
        <v>533</v>
      </c>
      <c r="G540">
        <v>10.441630878589852</v>
      </c>
    </row>
    <row r="541" spans="2:7" x14ac:dyDescent="0.3">
      <c r="B541">
        <v>534</v>
      </c>
      <c r="C541">
        <f t="shared" ca="1" si="24"/>
        <v>0.56335928103337507</v>
      </c>
      <c r="D541">
        <f t="shared" ca="1" si="25"/>
        <v>10.47847532515436</v>
      </c>
      <c r="F541">
        <v>534</v>
      </c>
      <c r="G541">
        <v>9.6514475289674024</v>
      </c>
    </row>
    <row r="542" spans="2:7" x14ac:dyDescent="0.3">
      <c r="B542">
        <v>535</v>
      </c>
      <c r="C542">
        <f t="shared" ca="1" si="24"/>
        <v>0.69025873631105983</v>
      </c>
      <c r="D542">
        <f t="shared" ca="1" si="25"/>
        <v>11.489751621486255</v>
      </c>
      <c r="F542">
        <v>535</v>
      </c>
      <c r="G542">
        <v>11.489391864615978</v>
      </c>
    </row>
    <row r="543" spans="2:7" x14ac:dyDescent="0.3">
      <c r="B543">
        <v>536</v>
      </c>
      <c r="C543">
        <f t="shared" ca="1" si="24"/>
        <v>1.7892286517179334E-2</v>
      </c>
      <c r="D543">
        <f t="shared" ca="1" si="25"/>
        <v>3.7018993969044987</v>
      </c>
      <c r="F543">
        <v>536</v>
      </c>
      <c r="G543">
        <v>11.499469086933553</v>
      </c>
    </row>
    <row r="544" spans="2:7" x14ac:dyDescent="0.3">
      <c r="B544">
        <v>537</v>
      </c>
      <c r="C544">
        <f t="shared" ca="1" si="24"/>
        <v>0.23376358605366698</v>
      </c>
      <c r="D544">
        <f t="shared" ca="1" si="25"/>
        <v>7.8204748599114371</v>
      </c>
      <c r="F544">
        <v>537</v>
      </c>
      <c r="G544">
        <v>12.24462877116474</v>
      </c>
    </row>
    <row r="545" spans="2:7" x14ac:dyDescent="0.3">
      <c r="B545">
        <v>538</v>
      </c>
      <c r="C545">
        <f t="shared" ca="1" si="24"/>
        <v>0.86119924286873073</v>
      </c>
      <c r="D545">
        <f t="shared" ca="1" si="25"/>
        <v>13.257169322159413</v>
      </c>
      <c r="F545">
        <v>538</v>
      </c>
      <c r="G545">
        <v>8.2672234865459817</v>
      </c>
    </row>
    <row r="546" spans="2:7" x14ac:dyDescent="0.3">
      <c r="B546">
        <v>539</v>
      </c>
      <c r="C546">
        <f t="shared" ca="1" si="24"/>
        <v>9.3394769096739605E-2</v>
      </c>
      <c r="D546">
        <f t="shared" ca="1" si="25"/>
        <v>6.0395913080544386</v>
      </c>
      <c r="F546">
        <v>539</v>
      </c>
      <c r="G546">
        <v>7.2475521399628065</v>
      </c>
    </row>
    <row r="547" spans="2:7" x14ac:dyDescent="0.3">
      <c r="B547">
        <v>540</v>
      </c>
      <c r="C547">
        <f t="shared" ca="1" si="24"/>
        <v>0.45268983024949294</v>
      </c>
      <c r="D547">
        <f t="shared" ca="1" si="25"/>
        <v>9.6433949633191975</v>
      </c>
      <c r="F547">
        <v>540</v>
      </c>
      <c r="G547">
        <v>7.3718527553309583</v>
      </c>
    </row>
    <row r="548" spans="2:7" x14ac:dyDescent="0.3">
      <c r="B548">
        <v>541</v>
      </c>
      <c r="C548">
        <f t="shared" ca="1" si="24"/>
        <v>0.72717194250690798</v>
      </c>
      <c r="D548">
        <f t="shared" ca="1" si="25"/>
        <v>11.81284625494413</v>
      </c>
      <c r="F548">
        <v>541</v>
      </c>
      <c r="G548">
        <v>13.443967093283447</v>
      </c>
    </row>
    <row r="549" spans="2:7" x14ac:dyDescent="0.3">
      <c r="B549">
        <v>542</v>
      </c>
      <c r="C549">
        <f t="shared" ca="1" si="24"/>
        <v>0.83952196194394957</v>
      </c>
      <c r="D549">
        <f t="shared" ca="1" si="25"/>
        <v>12.977485253529983</v>
      </c>
      <c r="F549">
        <v>542</v>
      </c>
      <c r="G549">
        <v>7.1454565278491495</v>
      </c>
    </row>
    <row r="550" spans="2:7" x14ac:dyDescent="0.3">
      <c r="B550">
        <v>543</v>
      </c>
      <c r="C550">
        <f t="shared" ca="1" si="24"/>
        <v>0.13882128162927254</v>
      </c>
      <c r="D550">
        <f t="shared" ca="1" si="25"/>
        <v>6.7431089270093567</v>
      </c>
      <c r="F550">
        <v>543</v>
      </c>
      <c r="G550">
        <v>5.7995482672461804</v>
      </c>
    </row>
    <row r="551" spans="2:7" x14ac:dyDescent="0.3">
      <c r="B551">
        <v>544</v>
      </c>
      <c r="C551">
        <f t="shared" ca="1" si="24"/>
        <v>0.9397724169556243</v>
      </c>
      <c r="D551">
        <f t="shared" ca="1" si="25"/>
        <v>14.658597810578755</v>
      </c>
      <c r="F551">
        <v>544</v>
      </c>
      <c r="G551">
        <v>10.670564603719866</v>
      </c>
    </row>
    <row r="552" spans="2:7" x14ac:dyDescent="0.3">
      <c r="B552">
        <v>545</v>
      </c>
      <c r="C552">
        <f t="shared" ca="1" si="24"/>
        <v>0.44445599959725535</v>
      </c>
      <c r="D552">
        <f t="shared" ca="1" si="25"/>
        <v>9.5809568487800032</v>
      </c>
      <c r="F552">
        <v>545</v>
      </c>
      <c r="G552">
        <v>14.915631902076589</v>
      </c>
    </row>
    <row r="553" spans="2:7" x14ac:dyDescent="0.3">
      <c r="B553">
        <v>546</v>
      </c>
      <c r="C553">
        <f t="shared" ca="1" si="24"/>
        <v>0.44792846386824836</v>
      </c>
      <c r="D553">
        <f t="shared" ca="1" si="25"/>
        <v>9.607309530235046</v>
      </c>
      <c r="F553">
        <v>546</v>
      </c>
      <c r="G553">
        <v>10.050313453491205</v>
      </c>
    </row>
    <row r="554" spans="2:7" x14ac:dyDescent="0.3">
      <c r="B554">
        <v>547</v>
      </c>
      <c r="C554">
        <f t="shared" ca="1" si="24"/>
        <v>0.58072211438966703</v>
      </c>
      <c r="D554">
        <f t="shared" ca="1" si="25"/>
        <v>10.611223497305678</v>
      </c>
      <c r="F554">
        <v>547</v>
      </c>
      <c r="G554">
        <v>8.5657491850253749</v>
      </c>
    </row>
    <row r="555" spans="2:7" x14ac:dyDescent="0.3">
      <c r="B555">
        <v>548</v>
      </c>
      <c r="C555">
        <f t="shared" ca="1" si="24"/>
        <v>0.67901725171358529</v>
      </c>
      <c r="D555">
        <f t="shared" ca="1" si="25"/>
        <v>11.394857400391176</v>
      </c>
      <c r="F555">
        <v>548</v>
      </c>
      <c r="G555">
        <v>13.11634920968338</v>
      </c>
    </row>
    <row r="556" spans="2:7" x14ac:dyDescent="0.3">
      <c r="B556">
        <v>549</v>
      </c>
      <c r="C556">
        <f t="shared" ca="1" si="24"/>
        <v>0.44505293070565644</v>
      </c>
      <c r="D556">
        <f t="shared" ca="1" si="25"/>
        <v>9.5854892302636241</v>
      </c>
      <c r="F556">
        <v>549</v>
      </c>
      <c r="G556">
        <v>11.704151056912421</v>
      </c>
    </row>
    <row r="557" spans="2:7" x14ac:dyDescent="0.3">
      <c r="B557">
        <v>550</v>
      </c>
      <c r="C557">
        <f t="shared" ca="1" si="24"/>
        <v>0.60447545535921154</v>
      </c>
      <c r="D557">
        <f t="shared" ca="1" si="25"/>
        <v>10.7948456794694</v>
      </c>
      <c r="F557">
        <v>550</v>
      </c>
      <c r="G557">
        <v>12.600235789621603</v>
      </c>
    </row>
    <row r="558" spans="2:7" x14ac:dyDescent="0.3">
      <c r="B558">
        <v>551</v>
      </c>
      <c r="C558">
        <f t="shared" ca="1" si="24"/>
        <v>0.24327867641220158</v>
      </c>
      <c r="D558">
        <f t="shared" ca="1" si="25"/>
        <v>7.9126156315826446</v>
      </c>
      <c r="F558">
        <v>551</v>
      </c>
      <c r="G558">
        <v>7.2095540478205073</v>
      </c>
    </row>
    <row r="559" spans="2:7" x14ac:dyDescent="0.3">
      <c r="B559">
        <v>552</v>
      </c>
      <c r="C559">
        <f t="shared" ca="1" si="24"/>
        <v>0.95115024197677334</v>
      </c>
      <c r="D559">
        <f t="shared" ca="1" si="25"/>
        <v>14.968330423094011</v>
      </c>
      <c r="F559">
        <v>552</v>
      </c>
      <c r="G559">
        <v>12.442708859992873</v>
      </c>
    </row>
    <row r="560" spans="2:7" x14ac:dyDescent="0.3">
      <c r="B560">
        <v>553</v>
      </c>
      <c r="C560">
        <f t="shared" ca="1" si="24"/>
        <v>0.8471824271014079</v>
      </c>
      <c r="D560">
        <f t="shared" ca="1" si="25"/>
        <v>13.073271396729636</v>
      </c>
      <c r="F560">
        <v>553</v>
      </c>
      <c r="G560">
        <v>12.046276893653323</v>
      </c>
    </row>
    <row r="561" spans="2:7" x14ac:dyDescent="0.3">
      <c r="B561">
        <v>554</v>
      </c>
      <c r="C561">
        <f t="shared" ca="1" si="24"/>
        <v>8.7430646010644875E-2</v>
      </c>
      <c r="D561">
        <f t="shared" ca="1" si="25"/>
        <v>5.9297559703107119</v>
      </c>
      <c r="F561">
        <v>554</v>
      </c>
      <c r="G561">
        <v>7.9473257856680553</v>
      </c>
    </row>
    <row r="562" spans="2:7" x14ac:dyDescent="0.3">
      <c r="B562">
        <v>555</v>
      </c>
      <c r="C562">
        <f t="shared" ca="1" si="24"/>
        <v>0.8742652098968795</v>
      </c>
      <c r="D562">
        <f t="shared" ca="1" si="25"/>
        <v>13.440361603135919</v>
      </c>
      <c r="F562">
        <v>555</v>
      </c>
      <c r="G562">
        <v>10.930646827360322</v>
      </c>
    </row>
    <row r="563" spans="2:7" x14ac:dyDescent="0.3">
      <c r="B563">
        <v>556</v>
      </c>
      <c r="C563">
        <f t="shared" ca="1" si="24"/>
        <v>0.43230728243346284</v>
      </c>
      <c r="D563">
        <f t="shared" ca="1" si="25"/>
        <v>9.488490960387276</v>
      </c>
      <c r="F563">
        <v>556</v>
      </c>
      <c r="G563">
        <v>14.182867105703139</v>
      </c>
    </row>
    <row r="564" spans="2:7" x14ac:dyDescent="0.3">
      <c r="B564">
        <v>557</v>
      </c>
      <c r="C564">
        <f t="shared" ca="1" si="24"/>
        <v>0.39791287708445788</v>
      </c>
      <c r="D564">
        <f t="shared" ca="1" si="25"/>
        <v>9.2237407299803529</v>
      </c>
      <c r="F564">
        <v>557</v>
      </c>
      <c r="G564">
        <v>12.008844017345904</v>
      </c>
    </row>
    <row r="565" spans="2:7" x14ac:dyDescent="0.3">
      <c r="B565">
        <v>558</v>
      </c>
      <c r="C565">
        <f t="shared" ca="1" si="24"/>
        <v>0.89348641699166642</v>
      </c>
      <c r="D565">
        <f t="shared" ca="1" si="25"/>
        <v>13.735853705220771</v>
      </c>
      <c r="F565">
        <v>558</v>
      </c>
      <c r="G565">
        <v>11.145575734025975</v>
      </c>
    </row>
    <row r="566" spans="2:7" x14ac:dyDescent="0.3">
      <c r="B566">
        <v>559</v>
      </c>
      <c r="C566">
        <f t="shared" ca="1" si="24"/>
        <v>0.85883394781844336</v>
      </c>
      <c r="D566">
        <f t="shared" ca="1" si="25"/>
        <v>13.225285626216632</v>
      </c>
      <c r="F566">
        <v>559</v>
      </c>
      <c r="G566">
        <v>10.546778547441694</v>
      </c>
    </row>
    <row r="567" spans="2:7" x14ac:dyDescent="0.3">
      <c r="B567">
        <v>560</v>
      </c>
      <c r="C567">
        <f t="shared" ca="1" si="24"/>
        <v>0.13282919500498158</v>
      </c>
      <c r="D567">
        <f t="shared" ca="1" si="25"/>
        <v>6.6606504434818783</v>
      </c>
      <c r="F567">
        <v>560</v>
      </c>
      <c r="G567">
        <v>6.2897446227849132</v>
      </c>
    </row>
    <row r="568" spans="2:7" x14ac:dyDescent="0.3">
      <c r="B568">
        <v>561</v>
      </c>
      <c r="C568">
        <f t="shared" ca="1" si="24"/>
        <v>0.2583556992932875</v>
      </c>
      <c r="D568">
        <f t="shared" ca="1" si="25"/>
        <v>8.0547310014406044</v>
      </c>
      <c r="F568">
        <v>561</v>
      </c>
      <c r="G568">
        <v>10.892422725472779</v>
      </c>
    </row>
    <row r="569" spans="2:7" x14ac:dyDescent="0.3">
      <c r="B569">
        <v>562</v>
      </c>
      <c r="C569">
        <f t="shared" ca="1" si="24"/>
        <v>0.60379203855393049</v>
      </c>
      <c r="D569">
        <f t="shared" ca="1" si="25"/>
        <v>10.789524128117405</v>
      </c>
      <c r="F569">
        <v>562</v>
      </c>
      <c r="G569">
        <v>13.558421191865474</v>
      </c>
    </row>
    <row r="570" spans="2:7" x14ac:dyDescent="0.3">
      <c r="B570">
        <v>563</v>
      </c>
      <c r="C570">
        <f t="shared" ca="1" si="24"/>
        <v>0.62456130612142369</v>
      </c>
      <c r="D570">
        <f t="shared" ca="1" si="25"/>
        <v>10.952448007714407</v>
      </c>
      <c r="F570">
        <v>563</v>
      </c>
      <c r="G570">
        <v>7.5027774087880204</v>
      </c>
    </row>
    <row r="571" spans="2:7" x14ac:dyDescent="0.3">
      <c r="B571">
        <v>564</v>
      </c>
      <c r="C571">
        <f t="shared" ca="1" si="24"/>
        <v>0.11277147993609438</v>
      </c>
      <c r="D571">
        <f t="shared" ca="1" si="25"/>
        <v>6.364239642567604</v>
      </c>
      <c r="F571">
        <v>564</v>
      </c>
      <c r="G571">
        <v>9.1712208412994976</v>
      </c>
    </row>
    <row r="572" spans="2:7" x14ac:dyDescent="0.3">
      <c r="B572">
        <v>565</v>
      </c>
      <c r="C572">
        <f t="shared" ca="1" si="24"/>
        <v>0.15467729530036445</v>
      </c>
      <c r="D572">
        <f t="shared" ca="1" si="25"/>
        <v>6.9502683088857422</v>
      </c>
      <c r="F572">
        <v>565</v>
      </c>
      <c r="G572">
        <v>5.9284107079395376</v>
      </c>
    </row>
    <row r="573" spans="2:7" x14ac:dyDescent="0.3">
      <c r="B573">
        <v>566</v>
      </c>
      <c r="C573">
        <f t="shared" ca="1" si="24"/>
        <v>0.52120880061648633</v>
      </c>
      <c r="D573">
        <f t="shared" ca="1" si="25"/>
        <v>10.159562937924692</v>
      </c>
      <c r="F573">
        <v>566</v>
      </c>
      <c r="G573">
        <v>9.2445465925204413</v>
      </c>
    </row>
    <row r="574" spans="2:7" x14ac:dyDescent="0.3">
      <c r="B574">
        <v>567</v>
      </c>
      <c r="C574">
        <f t="shared" ca="1" si="24"/>
        <v>0.1262743507233548</v>
      </c>
      <c r="D574">
        <f t="shared" ca="1" si="25"/>
        <v>6.5674578712841409</v>
      </c>
      <c r="F574">
        <v>567</v>
      </c>
      <c r="G574">
        <v>12.035456245263997</v>
      </c>
    </row>
    <row r="575" spans="2:7" x14ac:dyDescent="0.3">
      <c r="B575">
        <v>568</v>
      </c>
      <c r="C575">
        <f t="shared" ca="1" si="24"/>
        <v>0.32976646972343315</v>
      </c>
      <c r="D575">
        <f t="shared" ca="1" si="25"/>
        <v>8.6783256893695384</v>
      </c>
      <c r="F575">
        <v>568</v>
      </c>
      <c r="G575">
        <v>7.753478581056803</v>
      </c>
    </row>
    <row r="576" spans="2:7" x14ac:dyDescent="0.3">
      <c r="B576">
        <v>569</v>
      </c>
      <c r="C576">
        <f t="shared" ca="1" si="24"/>
        <v>0.2443296813602851</v>
      </c>
      <c r="D576">
        <f t="shared" ca="1" si="25"/>
        <v>7.9226719212649588</v>
      </c>
      <c r="F576">
        <v>569</v>
      </c>
      <c r="G576">
        <v>8.8534192958094629</v>
      </c>
    </row>
    <row r="577" spans="2:7" x14ac:dyDescent="0.3">
      <c r="B577">
        <v>570</v>
      </c>
      <c r="C577">
        <f t="shared" ca="1" si="24"/>
        <v>0.92243877689125486</v>
      </c>
      <c r="D577">
        <f t="shared" ca="1" si="25"/>
        <v>14.26500614596679</v>
      </c>
      <c r="F577">
        <v>570</v>
      </c>
      <c r="G577">
        <v>9.5497379654517527</v>
      </c>
    </row>
    <row r="578" spans="2:7" x14ac:dyDescent="0.3">
      <c r="B578">
        <v>571</v>
      </c>
      <c r="C578">
        <f t="shared" ca="1" si="24"/>
        <v>0.33956801010289772</v>
      </c>
      <c r="D578">
        <f t="shared" ca="1" si="25"/>
        <v>8.7590728151437673</v>
      </c>
      <c r="F578">
        <v>571</v>
      </c>
      <c r="G578">
        <v>13.593535407103655</v>
      </c>
    </row>
    <row r="579" spans="2:7" x14ac:dyDescent="0.3">
      <c r="B579">
        <v>572</v>
      </c>
      <c r="C579">
        <f t="shared" ca="1" si="24"/>
        <v>7.3555410334994575E-2</v>
      </c>
      <c r="D579">
        <f t="shared" ca="1" si="25"/>
        <v>5.6505625847529863</v>
      </c>
      <c r="F579">
        <v>572</v>
      </c>
      <c r="G579">
        <v>8.0362792691779372</v>
      </c>
    </row>
    <row r="580" spans="2:7" x14ac:dyDescent="0.3">
      <c r="B580">
        <v>573</v>
      </c>
      <c r="C580">
        <f t="shared" ca="1" si="24"/>
        <v>0.19899293555351594</v>
      </c>
      <c r="D580">
        <f t="shared" ca="1" si="25"/>
        <v>7.4643284638042928</v>
      </c>
      <c r="F580">
        <v>573</v>
      </c>
      <c r="G580">
        <v>5.1198114746229209</v>
      </c>
    </row>
    <row r="581" spans="2:7" x14ac:dyDescent="0.3">
      <c r="B581">
        <v>574</v>
      </c>
      <c r="C581">
        <f t="shared" ca="1" si="24"/>
        <v>0.16696689419724764</v>
      </c>
      <c r="D581">
        <f t="shared" ca="1" si="25"/>
        <v>7.1013380886153499</v>
      </c>
      <c r="F581">
        <v>574</v>
      </c>
      <c r="G581">
        <v>8.8929499304959716</v>
      </c>
    </row>
    <row r="582" spans="2:7" x14ac:dyDescent="0.3">
      <c r="B582">
        <v>575</v>
      </c>
      <c r="C582">
        <f t="shared" ca="1" si="24"/>
        <v>0.10559355439211893</v>
      </c>
      <c r="D582">
        <f t="shared" ca="1" si="25"/>
        <v>6.2490764241697532</v>
      </c>
      <c r="F582">
        <v>575</v>
      </c>
      <c r="G582">
        <v>8.3333919575489226</v>
      </c>
    </row>
    <row r="583" spans="2:7" x14ac:dyDescent="0.3">
      <c r="B583">
        <v>576</v>
      </c>
      <c r="C583">
        <f t="shared" ca="1" si="24"/>
        <v>0.19373008800077562</v>
      </c>
      <c r="D583">
        <f t="shared" ca="1" si="25"/>
        <v>7.4073024670160166</v>
      </c>
      <c r="F583">
        <v>576</v>
      </c>
      <c r="G583">
        <v>7.0332368927316464</v>
      </c>
    </row>
    <row r="584" spans="2:7" x14ac:dyDescent="0.3">
      <c r="B584">
        <v>577</v>
      </c>
      <c r="C584">
        <f t="shared" ref="C584:C647" ca="1" si="26">RAND()</f>
        <v>0.25098647719241152</v>
      </c>
      <c r="D584">
        <f t="shared" ref="D584:D647" ca="1" si="27">_xlfn.NORM.INV(C584,$C$4,$C$5)</f>
        <v>7.9858339599638004</v>
      </c>
      <c r="F584">
        <v>577</v>
      </c>
      <c r="G584">
        <v>16.103916235047542</v>
      </c>
    </row>
    <row r="585" spans="2:7" x14ac:dyDescent="0.3">
      <c r="B585">
        <v>578</v>
      </c>
      <c r="C585">
        <f t="shared" ca="1" si="26"/>
        <v>0.71139724871482901</v>
      </c>
      <c r="D585">
        <f t="shared" ca="1" si="27"/>
        <v>11.67241372458107</v>
      </c>
      <c r="F585">
        <v>578</v>
      </c>
      <c r="G585">
        <v>14.187024445929671</v>
      </c>
    </row>
    <row r="586" spans="2:7" x14ac:dyDescent="0.3">
      <c r="B586">
        <v>579</v>
      </c>
      <c r="C586">
        <f t="shared" ca="1" si="26"/>
        <v>0.1382628382885579</v>
      </c>
      <c r="D586">
        <f t="shared" ca="1" si="27"/>
        <v>6.7355281344739968</v>
      </c>
      <c r="F586">
        <v>579</v>
      </c>
      <c r="G586">
        <v>12.241662915621013</v>
      </c>
    </row>
    <row r="587" spans="2:7" x14ac:dyDescent="0.3">
      <c r="B587">
        <v>580</v>
      </c>
      <c r="C587">
        <f t="shared" ca="1" si="26"/>
        <v>0.7750192445546773</v>
      </c>
      <c r="D587">
        <f t="shared" ca="1" si="27"/>
        <v>12.266437585430856</v>
      </c>
      <c r="F587">
        <v>580</v>
      </c>
      <c r="G587">
        <v>14.429069962740947</v>
      </c>
    </row>
    <row r="588" spans="2:7" x14ac:dyDescent="0.3">
      <c r="B588">
        <v>581</v>
      </c>
      <c r="C588">
        <f t="shared" ca="1" si="26"/>
        <v>0.92116721592176776</v>
      </c>
      <c r="D588">
        <f t="shared" ca="1" si="27"/>
        <v>14.238899562836975</v>
      </c>
      <c r="F588">
        <v>581</v>
      </c>
      <c r="G588">
        <v>10.887109144835977</v>
      </c>
    </row>
    <row r="589" spans="2:7" x14ac:dyDescent="0.3">
      <c r="B589">
        <v>582</v>
      </c>
      <c r="C589">
        <f t="shared" ca="1" si="26"/>
        <v>0.96937969541301083</v>
      </c>
      <c r="D589">
        <f t="shared" ca="1" si="27"/>
        <v>15.615262775339474</v>
      </c>
      <c r="F589">
        <v>582</v>
      </c>
      <c r="G589">
        <v>12.044202934335964</v>
      </c>
    </row>
    <row r="590" spans="2:7" x14ac:dyDescent="0.3">
      <c r="B590">
        <v>583</v>
      </c>
      <c r="C590">
        <f t="shared" ca="1" si="26"/>
        <v>4.3199577615235074E-2</v>
      </c>
      <c r="D590">
        <f t="shared" ca="1" si="27"/>
        <v>4.8558822005383462</v>
      </c>
      <c r="F590">
        <v>583</v>
      </c>
      <c r="G590">
        <v>15.178638741985502</v>
      </c>
    </row>
    <row r="591" spans="2:7" x14ac:dyDescent="0.3">
      <c r="B591">
        <v>584</v>
      </c>
      <c r="C591">
        <f t="shared" ca="1" si="26"/>
        <v>0.92616243721018443</v>
      </c>
      <c r="D591">
        <f t="shared" ca="1" si="27"/>
        <v>14.343377128405052</v>
      </c>
      <c r="F591">
        <v>584</v>
      </c>
      <c r="G591">
        <v>13.562293655225654</v>
      </c>
    </row>
    <row r="592" spans="2:7" x14ac:dyDescent="0.3">
      <c r="B592">
        <v>585</v>
      </c>
      <c r="C592">
        <f t="shared" ca="1" si="26"/>
        <v>0.92689995377937917</v>
      </c>
      <c r="D592">
        <f t="shared" ca="1" si="27"/>
        <v>14.359255678807717</v>
      </c>
      <c r="F592">
        <v>585</v>
      </c>
      <c r="G592">
        <v>7.4519878952636027</v>
      </c>
    </row>
    <row r="593" spans="2:7" x14ac:dyDescent="0.3">
      <c r="B593">
        <v>586</v>
      </c>
      <c r="C593">
        <f t="shared" ca="1" si="26"/>
        <v>0.68833815017177324</v>
      </c>
      <c r="D593">
        <f t="shared" ca="1" si="27"/>
        <v>11.473435832579028</v>
      </c>
      <c r="F593">
        <v>586</v>
      </c>
      <c r="G593">
        <v>13.19775201692552</v>
      </c>
    </row>
    <row r="594" spans="2:7" x14ac:dyDescent="0.3">
      <c r="B594">
        <v>587</v>
      </c>
      <c r="C594">
        <f t="shared" ca="1" si="26"/>
        <v>0.51111118945110612</v>
      </c>
      <c r="D594">
        <f t="shared" ca="1" si="27"/>
        <v>10.083565670292707</v>
      </c>
      <c r="F594">
        <v>587</v>
      </c>
      <c r="G594">
        <v>11.009264707716541</v>
      </c>
    </row>
    <row r="595" spans="2:7" x14ac:dyDescent="0.3">
      <c r="B595">
        <v>588</v>
      </c>
      <c r="C595">
        <f t="shared" ca="1" si="26"/>
        <v>0.31972162740498633</v>
      </c>
      <c r="D595">
        <f t="shared" ca="1" si="27"/>
        <v>8.5945679081622934</v>
      </c>
      <c r="F595">
        <v>588</v>
      </c>
      <c r="G595">
        <v>10.394673061132609</v>
      </c>
    </row>
    <row r="596" spans="2:7" x14ac:dyDescent="0.3">
      <c r="B596">
        <v>589</v>
      </c>
      <c r="C596">
        <f t="shared" ca="1" si="26"/>
        <v>0.44649762757937594</v>
      </c>
      <c r="D596">
        <f t="shared" ca="1" si="27"/>
        <v>9.5964546378871898</v>
      </c>
      <c r="F596">
        <v>589</v>
      </c>
      <c r="G596">
        <v>13.714212366833641</v>
      </c>
    </row>
    <row r="597" spans="2:7" x14ac:dyDescent="0.3">
      <c r="B597">
        <v>590</v>
      </c>
      <c r="C597">
        <f t="shared" ca="1" si="26"/>
        <v>0.19807347045105694</v>
      </c>
      <c r="D597">
        <f t="shared" ca="1" si="27"/>
        <v>7.4544319265073042</v>
      </c>
      <c r="F597">
        <v>590</v>
      </c>
      <c r="G597">
        <v>11.915969105945788</v>
      </c>
    </row>
    <row r="598" spans="2:7" x14ac:dyDescent="0.3">
      <c r="B598">
        <v>591</v>
      </c>
      <c r="C598">
        <f t="shared" ca="1" si="26"/>
        <v>0.58890340522112616</v>
      </c>
      <c r="D598">
        <f t="shared" ca="1" si="27"/>
        <v>10.674175097382658</v>
      </c>
      <c r="F598">
        <v>591</v>
      </c>
      <c r="G598">
        <v>11.78128774584771</v>
      </c>
    </row>
    <row r="599" spans="2:7" x14ac:dyDescent="0.3">
      <c r="B599">
        <v>592</v>
      </c>
      <c r="C599">
        <f t="shared" ca="1" si="26"/>
        <v>0.81318194545458578</v>
      </c>
      <c r="D599">
        <f t="shared" ca="1" si="27"/>
        <v>12.669049087507798</v>
      </c>
      <c r="F599">
        <v>592</v>
      </c>
      <c r="G599">
        <v>10.292350640073899</v>
      </c>
    </row>
    <row r="600" spans="2:7" x14ac:dyDescent="0.3">
      <c r="B600">
        <v>593</v>
      </c>
      <c r="C600">
        <f t="shared" ca="1" si="26"/>
        <v>0.16311539199831693</v>
      </c>
      <c r="D600">
        <f t="shared" ca="1" si="27"/>
        <v>7.0547972291729097</v>
      </c>
      <c r="F600">
        <v>593</v>
      </c>
      <c r="G600">
        <v>5.5951943141477036</v>
      </c>
    </row>
    <row r="601" spans="2:7" x14ac:dyDescent="0.3">
      <c r="B601">
        <v>594</v>
      </c>
      <c r="C601">
        <f t="shared" ca="1" si="26"/>
        <v>0.58425984452553992</v>
      </c>
      <c r="D601">
        <f t="shared" ca="1" si="27"/>
        <v>10.638410202772462</v>
      </c>
      <c r="F601">
        <v>594</v>
      </c>
      <c r="G601">
        <v>11.431968080499109</v>
      </c>
    </row>
    <row r="602" spans="2:7" x14ac:dyDescent="0.3">
      <c r="B602">
        <v>595</v>
      </c>
      <c r="C602">
        <f t="shared" ca="1" si="26"/>
        <v>0.64650392334320428</v>
      </c>
      <c r="D602">
        <f t="shared" ca="1" si="27"/>
        <v>11.127696316679465</v>
      </c>
      <c r="F602">
        <v>595</v>
      </c>
      <c r="G602">
        <v>11.575718993662377</v>
      </c>
    </row>
    <row r="603" spans="2:7" x14ac:dyDescent="0.3">
      <c r="B603">
        <v>596</v>
      </c>
      <c r="C603">
        <f t="shared" ca="1" si="26"/>
        <v>0.29878717193153981</v>
      </c>
      <c r="D603">
        <f t="shared" ca="1" si="27"/>
        <v>8.4163242000594956</v>
      </c>
      <c r="F603">
        <v>596</v>
      </c>
      <c r="G603">
        <v>9.0908000528481132</v>
      </c>
    </row>
    <row r="604" spans="2:7" x14ac:dyDescent="0.3">
      <c r="B604">
        <v>597</v>
      </c>
      <c r="C604">
        <f t="shared" ca="1" si="26"/>
        <v>0.47503421299762449</v>
      </c>
      <c r="D604">
        <f t="shared" ca="1" si="27"/>
        <v>9.8121374496015275</v>
      </c>
      <c r="F604">
        <v>597</v>
      </c>
      <c r="G604">
        <v>8.1318607152236346</v>
      </c>
    </row>
    <row r="605" spans="2:7" x14ac:dyDescent="0.3">
      <c r="B605">
        <v>598</v>
      </c>
      <c r="C605">
        <f t="shared" ca="1" si="26"/>
        <v>0.81353570965506405</v>
      </c>
      <c r="D605">
        <f t="shared" ca="1" si="27"/>
        <v>12.673003296757026</v>
      </c>
      <c r="F605">
        <v>598</v>
      </c>
      <c r="G605">
        <v>13.80269836882173</v>
      </c>
    </row>
    <row r="606" spans="2:7" x14ac:dyDescent="0.3">
      <c r="B606">
        <v>599</v>
      </c>
      <c r="C606">
        <f t="shared" ca="1" si="26"/>
        <v>0.92684996410191423</v>
      </c>
      <c r="D606">
        <f t="shared" ca="1" si="27"/>
        <v>14.358175551579876</v>
      </c>
      <c r="F606">
        <v>599</v>
      </c>
      <c r="G606">
        <v>11.575759207350348</v>
      </c>
    </row>
    <row r="607" spans="2:7" x14ac:dyDescent="0.3">
      <c r="B607">
        <v>600</v>
      </c>
      <c r="C607">
        <f t="shared" ca="1" si="26"/>
        <v>0.28132645827110081</v>
      </c>
      <c r="D607">
        <f t="shared" ca="1" si="27"/>
        <v>8.2632834007395655</v>
      </c>
      <c r="F607">
        <v>600</v>
      </c>
      <c r="G607">
        <v>10.717139374443599</v>
      </c>
    </row>
    <row r="608" spans="2:7" x14ac:dyDescent="0.3">
      <c r="B608">
        <v>601</v>
      </c>
      <c r="C608">
        <f t="shared" ca="1" si="26"/>
        <v>0.79091505130405748</v>
      </c>
      <c r="D608">
        <f t="shared" ca="1" si="27"/>
        <v>12.428801099501047</v>
      </c>
      <c r="F608">
        <v>601</v>
      </c>
      <c r="G608">
        <v>9.657177877246939</v>
      </c>
    </row>
    <row r="609" spans="2:7" x14ac:dyDescent="0.3">
      <c r="B609">
        <v>602</v>
      </c>
      <c r="C609">
        <f t="shared" ca="1" si="26"/>
        <v>0.16894949280833682</v>
      </c>
      <c r="D609">
        <f t="shared" ca="1" si="27"/>
        <v>7.1250255022397972</v>
      </c>
      <c r="F609">
        <v>602</v>
      </c>
      <c r="G609">
        <v>10.811807106944665</v>
      </c>
    </row>
    <row r="610" spans="2:7" x14ac:dyDescent="0.3">
      <c r="B610">
        <v>603</v>
      </c>
      <c r="C610">
        <f t="shared" ca="1" si="26"/>
        <v>0.35821101981042447</v>
      </c>
      <c r="D610">
        <f t="shared" ca="1" si="27"/>
        <v>8.9102656617309517</v>
      </c>
      <c r="F610">
        <v>603</v>
      </c>
      <c r="G610">
        <v>15.823822958870405</v>
      </c>
    </row>
    <row r="611" spans="2:7" x14ac:dyDescent="0.3">
      <c r="B611">
        <v>604</v>
      </c>
      <c r="C611">
        <f t="shared" ca="1" si="26"/>
        <v>0.54843533846734505</v>
      </c>
      <c r="D611">
        <f t="shared" ca="1" si="27"/>
        <v>10.365127614388449</v>
      </c>
      <c r="F611">
        <v>604</v>
      </c>
      <c r="G611">
        <v>13.78905903043232</v>
      </c>
    </row>
    <row r="612" spans="2:7" x14ac:dyDescent="0.3">
      <c r="B612">
        <v>605</v>
      </c>
      <c r="C612">
        <f t="shared" ca="1" si="26"/>
        <v>0.48322925702210373</v>
      </c>
      <c r="D612">
        <f t="shared" ca="1" si="27"/>
        <v>9.8738487767147554</v>
      </c>
      <c r="F612">
        <v>605</v>
      </c>
      <c r="G612">
        <v>10.755260285928012</v>
      </c>
    </row>
    <row r="613" spans="2:7" x14ac:dyDescent="0.3">
      <c r="B613">
        <v>606</v>
      </c>
      <c r="C613">
        <f t="shared" ca="1" si="26"/>
        <v>0.50630698923663242</v>
      </c>
      <c r="D613">
        <f t="shared" ca="1" si="27"/>
        <v>10.04742980844996</v>
      </c>
      <c r="F613">
        <v>606</v>
      </c>
      <c r="G613">
        <v>12.451226414533016</v>
      </c>
    </row>
    <row r="614" spans="2:7" x14ac:dyDescent="0.3">
      <c r="B614">
        <v>607</v>
      </c>
      <c r="C614">
        <f t="shared" ca="1" si="26"/>
        <v>4.1734970452485864E-2</v>
      </c>
      <c r="D614">
        <f t="shared" ca="1" si="27"/>
        <v>4.8073057054700064</v>
      </c>
      <c r="F614">
        <v>607</v>
      </c>
      <c r="G614">
        <v>9.4051709191974151</v>
      </c>
    </row>
    <row r="615" spans="2:7" x14ac:dyDescent="0.3">
      <c r="B615">
        <v>608</v>
      </c>
      <c r="C615">
        <f t="shared" ca="1" si="26"/>
        <v>0.72666193044862215</v>
      </c>
      <c r="D615">
        <f t="shared" ca="1" si="27"/>
        <v>11.808244925502942</v>
      </c>
      <c r="F615">
        <v>608</v>
      </c>
      <c r="G615">
        <v>13.718612717919147</v>
      </c>
    </row>
    <row r="616" spans="2:7" x14ac:dyDescent="0.3">
      <c r="B616">
        <v>609</v>
      </c>
      <c r="C616">
        <f t="shared" ca="1" si="26"/>
        <v>0.66103787088641963</v>
      </c>
      <c r="D616">
        <f t="shared" ca="1" si="27"/>
        <v>11.245891979071772</v>
      </c>
      <c r="F616">
        <v>609</v>
      </c>
      <c r="G616">
        <v>14.158759869856471</v>
      </c>
    </row>
    <row r="617" spans="2:7" x14ac:dyDescent="0.3">
      <c r="B617">
        <v>610</v>
      </c>
      <c r="C617">
        <f t="shared" ca="1" si="26"/>
        <v>0.39230521839469734</v>
      </c>
      <c r="D617">
        <f t="shared" ca="1" si="27"/>
        <v>9.1800524668270391</v>
      </c>
      <c r="F617">
        <v>610</v>
      </c>
      <c r="G617">
        <v>6.2468510636641756</v>
      </c>
    </row>
    <row r="618" spans="2:7" x14ac:dyDescent="0.3">
      <c r="B618">
        <v>611</v>
      </c>
      <c r="C618">
        <f t="shared" ca="1" si="26"/>
        <v>0.90666857143676383</v>
      </c>
      <c r="D618">
        <f t="shared" ca="1" si="27"/>
        <v>13.961547464994597</v>
      </c>
      <c r="F618">
        <v>611</v>
      </c>
      <c r="G618">
        <v>11.622172112551523</v>
      </c>
    </row>
    <row r="619" spans="2:7" x14ac:dyDescent="0.3">
      <c r="B619">
        <v>612</v>
      </c>
      <c r="C619">
        <f t="shared" ca="1" si="26"/>
        <v>0.94436480418555668</v>
      </c>
      <c r="D619">
        <f t="shared" ca="1" si="27"/>
        <v>14.777526878014655</v>
      </c>
      <c r="F619">
        <v>612</v>
      </c>
      <c r="G619">
        <v>7.6993461491495854</v>
      </c>
    </row>
    <row r="620" spans="2:7" x14ac:dyDescent="0.3">
      <c r="B620">
        <v>613</v>
      </c>
      <c r="C620">
        <f t="shared" ca="1" si="26"/>
        <v>8.711980254736873E-2</v>
      </c>
      <c r="D620">
        <f t="shared" ca="1" si="27"/>
        <v>5.9238804388149662</v>
      </c>
      <c r="F620">
        <v>613</v>
      </c>
      <c r="G620">
        <v>12.579883851078838</v>
      </c>
    </row>
    <row r="621" spans="2:7" x14ac:dyDescent="0.3">
      <c r="B621">
        <v>614</v>
      </c>
      <c r="C621">
        <f t="shared" ca="1" si="26"/>
        <v>0.41886294394324752</v>
      </c>
      <c r="D621">
        <f t="shared" ca="1" si="27"/>
        <v>9.3855904042844198</v>
      </c>
      <c r="F621">
        <v>614</v>
      </c>
      <c r="G621">
        <v>9.9647989686607357</v>
      </c>
    </row>
    <row r="622" spans="2:7" x14ac:dyDescent="0.3">
      <c r="B622">
        <v>615</v>
      </c>
      <c r="C622">
        <f t="shared" ca="1" si="26"/>
        <v>0.12626766753051177</v>
      </c>
      <c r="D622">
        <f t="shared" ca="1" si="27"/>
        <v>6.567361159055249</v>
      </c>
      <c r="F622">
        <v>615</v>
      </c>
      <c r="G622">
        <v>5.4263810228839926</v>
      </c>
    </row>
    <row r="623" spans="2:7" x14ac:dyDescent="0.3">
      <c r="B623">
        <v>616</v>
      </c>
      <c r="C623">
        <f t="shared" ca="1" si="26"/>
        <v>0.31383904587035993</v>
      </c>
      <c r="D623">
        <f t="shared" ca="1" si="27"/>
        <v>8.5450073851626929</v>
      </c>
      <c r="F623">
        <v>616</v>
      </c>
      <c r="G623">
        <v>15.360968778956792</v>
      </c>
    </row>
    <row r="624" spans="2:7" x14ac:dyDescent="0.3">
      <c r="B624">
        <v>617</v>
      </c>
      <c r="C624">
        <f t="shared" ca="1" si="26"/>
        <v>0.33398587447434325</v>
      </c>
      <c r="D624">
        <f t="shared" ca="1" si="27"/>
        <v>8.7132000312689204</v>
      </c>
      <c r="F624">
        <v>617</v>
      </c>
      <c r="G624">
        <v>14.499204723274957</v>
      </c>
    </row>
    <row r="625" spans="2:7" x14ac:dyDescent="0.3">
      <c r="B625">
        <v>618</v>
      </c>
      <c r="C625">
        <f t="shared" ca="1" si="26"/>
        <v>0.42247178224313386</v>
      </c>
      <c r="D625">
        <f t="shared" ca="1" si="27"/>
        <v>9.4132778169192797</v>
      </c>
      <c r="F625">
        <v>618</v>
      </c>
      <c r="G625">
        <v>5.6791359612294441</v>
      </c>
    </row>
    <row r="626" spans="2:7" x14ac:dyDescent="0.3">
      <c r="B626">
        <v>619</v>
      </c>
      <c r="C626">
        <f t="shared" ca="1" si="26"/>
        <v>1.8466483180657578E-2</v>
      </c>
      <c r="D626">
        <f t="shared" ca="1" si="27"/>
        <v>3.7404871085015499</v>
      </c>
      <c r="F626">
        <v>619</v>
      </c>
      <c r="G626">
        <v>12.567825384909927</v>
      </c>
    </row>
    <row r="627" spans="2:7" x14ac:dyDescent="0.3">
      <c r="B627">
        <v>620</v>
      </c>
      <c r="C627">
        <f t="shared" ca="1" si="26"/>
        <v>0.69339358900443593</v>
      </c>
      <c r="D627">
        <f t="shared" ca="1" si="27"/>
        <v>11.516478110385904</v>
      </c>
      <c r="F627">
        <v>620</v>
      </c>
      <c r="G627">
        <v>8.5710196743238889</v>
      </c>
    </row>
    <row r="628" spans="2:7" x14ac:dyDescent="0.3">
      <c r="B628">
        <v>621</v>
      </c>
      <c r="C628">
        <f t="shared" ca="1" si="26"/>
        <v>0.78560077305720499</v>
      </c>
      <c r="D628">
        <f t="shared" ca="1" si="27"/>
        <v>12.373748280034498</v>
      </c>
      <c r="F628">
        <v>621</v>
      </c>
      <c r="G628">
        <v>12.778790933675426</v>
      </c>
    </row>
    <row r="629" spans="2:7" x14ac:dyDescent="0.3">
      <c r="B629">
        <v>622</v>
      </c>
      <c r="C629">
        <f t="shared" ca="1" si="26"/>
        <v>0.64065540034415103</v>
      </c>
      <c r="D629">
        <f t="shared" ca="1" si="27"/>
        <v>11.080633601676489</v>
      </c>
      <c r="F629">
        <v>622</v>
      </c>
      <c r="G629">
        <v>14.860284260156469</v>
      </c>
    </row>
    <row r="630" spans="2:7" x14ac:dyDescent="0.3">
      <c r="B630">
        <v>623</v>
      </c>
      <c r="C630">
        <f t="shared" ca="1" si="26"/>
        <v>1.1844947192992117E-2</v>
      </c>
      <c r="D630">
        <f t="shared" ca="1" si="27"/>
        <v>3.2136353443106875</v>
      </c>
      <c r="F630">
        <v>623</v>
      </c>
      <c r="G630">
        <v>15.005517136608344</v>
      </c>
    </row>
    <row r="631" spans="2:7" x14ac:dyDescent="0.3">
      <c r="B631">
        <v>624</v>
      </c>
      <c r="C631">
        <f t="shared" ca="1" si="26"/>
        <v>0.47504447704414077</v>
      </c>
      <c r="D631">
        <f t="shared" ca="1" si="27"/>
        <v>9.8122147854696244</v>
      </c>
      <c r="F631">
        <v>624</v>
      </c>
      <c r="G631">
        <v>12.117519526452302</v>
      </c>
    </row>
    <row r="632" spans="2:7" x14ac:dyDescent="0.3">
      <c r="B632">
        <v>625</v>
      </c>
      <c r="C632">
        <f t="shared" ca="1" si="26"/>
        <v>0.53894725653298592</v>
      </c>
      <c r="D632">
        <f t="shared" ca="1" si="27"/>
        <v>10.293345674584232</v>
      </c>
      <c r="F632">
        <v>625</v>
      </c>
      <c r="G632">
        <v>10.06127860697079</v>
      </c>
    </row>
    <row r="633" spans="2:7" x14ac:dyDescent="0.3">
      <c r="B633">
        <v>626</v>
      </c>
      <c r="C633">
        <f t="shared" ca="1" si="26"/>
        <v>0.66103676725778038</v>
      </c>
      <c r="D633">
        <f t="shared" ca="1" si="27"/>
        <v>11.245882932465914</v>
      </c>
      <c r="F633">
        <v>626</v>
      </c>
      <c r="G633">
        <v>9.0732406001411672</v>
      </c>
    </row>
    <row r="634" spans="2:7" x14ac:dyDescent="0.3">
      <c r="B634">
        <v>627</v>
      </c>
      <c r="C634">
        <f t="shared" ca="1" si="26"/>
        <v>0.88073968490843457</v>
      </c>
      <c r="D634">
        <f t="shared" ca="1" si="27"/>
        <v>13.536077597939379</v>
      </c>
      <c r="F634">
        <v>627</v>
      </c>
      <c r="G634">
        <v>15.59414620505882</v>
      </c>
    </row>
    <row r="635" spans="2:7" x14ac:dyDescent="0.3">
      <c r="B635">
        <v>628</v>
      </c>
      <c r="C635">
        <f t="shared" ca="1" si="26"/>
        <v>0.24723964624678996</v>
      </c>
      <c r="D635">
        <f t="shared" ca="1" si="27"/>
        <v>7.9503943962618147</v>
      </c>
      <c r="F635">
        <v>628</v>
      </c>
      <c r="G635">
        <v>7.4737341218206712</v>
      </c>
    </row>
    <row r="636" spans="2:7" x14ac:dyDescent="0.3">
      <c r="B636">
        <v>629</v>
      </c>
      <c r="C636">
        <f t="shared" ca="1" si="26"/>
        <v>0.73109174478124639</v>
      </c>
      <c r="D636">
        <f t="shared" ca="1" si="27"/>
        <v>11.848354602282557</v>
      </c>
      <c r="F636">
        <v>629</v>
      </c>
      <c r="G636">
        <v>9.3235801984278481</v>
      </c>
    </row>
    <row r="637" spans="2:7" x14ac:dyDescent="0.3">
      <c r="B637">
        <v>630</v>
      </c>
      <c r="C637">
        <f t="shared" ca="1" si="26"/>
        <v>0.34238080148688566</v>
      </c>
      <c r="D637">
        <f t="shared" ca="1" si="27"/>
        <v>8.7820775862418969</v>
      </c>
      <c r="F637">
        <v>630</v>
      </c>
      <c r="G637">
        <v>8.0962781138492748</v>
      </c>
    </row>
    <row r="638" spans="2:7" x14ac:dyDescent="0.3">
      <c r="B638">
        <v>631</v>
      </c>
      <c r="C638">
        <f t="shared" ca="1" si="26"/>
        <v>0.77174582852183704</v>
      </c>
      <c r="D638">
        <f t="shared" ca="1" si="27"/>
        <v>12.233825921521877</v>
      </c>
      <c r="F638">
        <v>631</v>
      </c>
      <c r="G638">
        <v>9.4647545686779289</v>
      </c>
    </row>
    <row r="639" spans="2:7" x14ac:dyDescent="0.3">
      <c r="B639">
        <v>632</v>
      </c>
      <c r="C639">
        <f t="shared" ca="1" si="26"/>
        <v>0.23135577814370234</v>
      </c>
      <c r="D639">
        <f t="shared" ca="1" si="27"/>
        <v>7.7968323465387694</v>
      </c>
      <c r="F639">
        <v>632</v>
      </c>
      <c r="G639">
        <v>6.9014685952140313</v>
      </c>
    </row>
    <row r="640" spans="2:7" x14ac:dyDescent="0.3">
      <c r="B640">
        <v>633</v>
      </c>
      <c r="C640">
        <f t="shared" ca="1" si="26"/>
        <v>0.13338232132163885</v>
      </c>
      <c r="D640">
        <f t="shared" ca="1" si="27"/>
        <v>6.6683677482783796</v>
      </c>
      <c r="F640">
        <v>633</v>
      </c>
      <c r="G640">
        <v>9.5336804072148418</v>
      </c>
    </row>
    <row r="641" spans="2:7" x14ac:dyDescent="0.3">
      <c r="B641">
        <v>634</v>
      </c>
      <c r="C641">
        <f t="shared" ca="1" si="26"/>
        <v>0.2287337751179187</v>
      </c>
      <c r="D641">
        <f t="shared" ca="1" si="27"/>
        <v>7.7709299821060505</v>
      </c>
      <c r="F641">
        <v>634</v>
      </c>
      <c r="G641">
        <v>10.298786008841745</v>
      </c>
    </row>
    <row r="642" spans="2:7" x14ac:dyDescent="0.3">
      <c r="B642">
        <v>635</v>
      </c>
      <c r="C642">
        <f t="shared" ca="1" si="26"/>
        <v>0.51766876264704287</v>
      </c>
      <c r="D642">
        <f t="shared" ca="1" si="27"/>
        <v>10.13291052677188</v>
      </c>
      <c r="F642">
        <v>635</v>
      </c>
      <c r="G642">
        <v>14.101059753833546</v>
      </c>
    </row>
    <row r="643" spans="2:7" x14ac:dyDescent="0.3">
      <c r="B643">
        <v>636</v>
      </c>
      <c r="C643">
        <f t="shared" ca="1" si="26"/>
        <v>0.19323837041127367</v>
      </c>
      <c r="D643">
        <f t="shared" ca="1" si="27"/>
        <v>7.4019265789750897</v>
      </c>
      <c r="F643">
        <v>636</v>
      </c>
      <c r="G643">
        <v>11.602448378255364</v>
      </c>
    </row>
    <row r="644" spans="2:7" x14ac:dyDescent="0.3">
      <c r="B644">
        <v>637</v>
      </c>
      <c r="C644">
        <f t="shared" ca="1" si="26"/>
        <v>0.7961015495895335</v>
      </c>
      <c r="D644">
        <f t="shared" ca="1" si="27"/>
        <v>12.483330479313484</v>
      </c>
      <c r="F644">
        <v>637</v>
      </c>
      <c r="G644">
        <v>10.115214245487703</v>
      </c>
    </row>
    <row r="645" spans="2:7" x14ac:dyDescent="0.3">
      <c r="B645">
        <v>638</v>
      </c>
      <c r="C645">
        <f t="shared" ca="1" si="26"/>
        <v>0.78633177399821275</v>
      </c>
      <c r="D645">
        <f t="shared" ca="1" si="27"/>
        <v>12.381273359499133</v>
      </c>
      <c r="F645">
        <v>638</v>
      </c>
      <c r="G645">
        <v>12.18856605456982</v>
      </c>
    </row>
    <row r="646" spans="2:7" x14ac:dyDescent="0.3">
      <c r="B646">
        <v>639</v>
      </c>
      <c r="C646">
        <f t="shared" ca="1" si="26"/>
        <v>0.92901668191457443</v>
      </c>
      <c r="D646">
        <f t="shared" ca="1" si="27"/>
        <v>14.405520116276218</v>
      </c>
      <c r="F646">
        <v>639</v>
      </c>
      <c r="G646">
        <v>12.268041385319172</v>
      </c>
    </row>
    <row r="647" spans="2:7" x14ac:dyDescent="0.3">
      <c r="B647">
        <v>640</v>
      </c>
      <c r="C647">
        <f t="shared" ca="1" si="26"/>
        <v>0.18978068114605096</v>
      </c>
      <c r="D647">
        <f t="shared" ca="1" si="27"/>
        <v>7.363885638116999</v>
      </c>
      <c r="F647">
        <v>640</v>
      </c>
      <c r="G647">
        <v>13.031950491335037</v>
      </c>
    </row>
    <row r="648" spans="2:7" x14ac:dyDescent="0.3">
      <c r="B648">
        <v>641</v>
      </c>
      <c r="C648">
        <f t="shared" ref="C648:C711" ca="1" si="28">RAND()</f>
        <v>9.7042697200977357E-2</v>
      </c>
      <c r="D648">
        <f t="shared" ref="D648:D711" ca="1" si="29">_xlfn.NORM.INV(C648,$C$4,$C$5)</f>
        <v>6.1042363149808274</v>
      </c>
      <c r="F648">
        <v>641</v>
      </c>
      <c r="G648">
        <v>5.7086881014212487</v>
      </c>
    </row>
    <row r="649" spans="2:7" x14ac:dyDescent="0.3">
      <c r="B649">
        <v>642</v>
      </c>
      <c r="C649">
        <f t="shared" ca="1" si="28"/>
        <v>0.67148987993204967</v>
      </c>
      <c r="D649">
        <f t="shared" ca="1" si="29"/>
        <v>11.332092714631811</v>
      </c>
      <c r="F649">
        <v>642</v>
      </c>
      <c r="G649">
        <v>14.285981511199928</v>
      </c>
    </row>
    <row r="650" spans="2:7" x14ac:dyDescent="0.3">
      <c r="B650">
        <v>643</v>
      </c>
      <c r="C650">
        <f t="shared" ca="1" si="28"/>
        <v>0.37027433002883803</v>
      </c>
      <c r="D650">
        <f t="shared" ca="1" si="29"/>
        <v>9.0066194057258944</v>
      </c>
      <c r="F650">
        <v>643</v>
      </c>
      <c r="G650">
        <v>5.5159723660682118</v>
      </c>
    </row>
    <row r="651" spans="2:7" x14ac:dyDescent="0.3">
      <c r="B651">
        <v>644</v>
      </c>
      <c r="C651">
        <f t="shared" ca="1" si="28"/>
        <v>0.51855759256687572</v>
      </c>
      <c r="D651">
        <f t="shared" ca="1" si="29"/>
        <v>10.139601324287664</v>
      </c>
      <c r="F651">
        <v>644</v>
      </c>
      <c r="G651">
        <v>9.8259444174135027</v>
      </c>
    </row>
    <row r="652" spans="2:7" x14ac:dyDescent="0.3">
      <c r="B652">
        <v>645</v>
      </c>
      <c r="C652">
        <f t="shared" ca="1" si="28"/>
        <v>0.55547861523601016</v>
      </c>
      <c r="D652">
        <f t="shared" ca="1" si="29"/>
        <v>10.418546647939825</v>
      </c>
      <c r="F652">
        <v>645</v>
      </c>
      <c r="G652">
        <v>12.208380983823027</v>
      </c>
    </row>
    <row r="653" spans="2:7" x14ac:dyDescent="0.3">
      <c r="B653">
        <v>646</v>
      </c>
      <c r="C653">
        <f t="shared" ca="1" si="28"/>
        <v>0.94715055252217661</v>
      </c>
      <c r="D653">
        <f t="shared" ca="1" si="29"/>
        <v>14.853494790855033</v>
      </c>
      <c r="F653">
        <v>646</v>
      </c>
      <c r="G653">
        <v>5.3559800789399521</v>
      </c>
    </row>
    <row r="654" spans="2:7" x14ac:dyDescent="0.3">
      <c r="B654">
        <v>647</v>
      </c>
      <c r="C654">
        <f t="shared" ca="1" si="28"/>
        <v>0.30134675218672768</v>
      </c>
      <c r="D654">
        <f t="shared" ca="1" si="29"/>
        <v>8.4384069019199206</v>
      </c>
      <c r="F654">
        <v>647</v>
      </c>
      <c r="G654">
        <v>11.155331724987867</v>
      </c>
    </row>
    <row r="655" spans="2:7" x14ac:dyDescent="0.3">
      <c r="B655">
        <v>648</v>
      </c>
      <c r="C655">
        <f t="shared" ca="1" si="28"/>
        <v>0.45424944642908682</v>
      </c>
      <c r="D655">
        <f t="shared" ca="1" si="29"/>
        <v>9.6552035156827021</v>
      </c>
      <c r="F655">
        <v>648</v>
      </c>
      <c r="G655">
        <v>3.9959096110536647</v>
      </c>
    </row>
    <row r="656" spans="2:7" x14ac:dyDescent="0.3">
      <c r="B656">
        <v>649</v>
      </c>
      <c r="C656">
        <f t="shared" ca="1" si="28"/>
        <v>0.95819635439648354</v>
      </c>
      <c r="D656">
        <f t="shared" ca="1" si="29"/>
        <v>15.190385971730292</v>
      </c>
      <c r="F656">
        <v>649</v>
      </c>
      <c r="G656">
        <v>11.033164597734761</v>
      </c>
    </row>
    <row r="657" spans="2:7" x14ac:dyDescent="0.3">
      <c r="B657">
        <v>650</v>
      </c>
      <c r="C657">
        <f t="shared" ca="1" si="28"/>
        <v>3.9436936967150671E-2</v>
      </c>
      <c r="D657">
        <f t="shared" ca="1" si="29"/>
        <v>4.7282265415315496</v>
      </c>
      <c r="F657">
        <v>650</v>
      </c>
      <c r="G657">
        <v>9.8135502232541079</v>
      </c>
    </row>
    <row r="658" spans="2:7" x14ac:dyDescent="0.3">
      <c r="B658">
        <v>651</v>
      </c>
      <c r="C658">
        <f t="shared" ca="1" si="28"/>
        <v>0.6455461533575807</v>
      </c>
      <c r="D658">
        <f t="shared" ca="1" si="29"/>
        <v>11.119970479563415</v>
      </c>
      <c r="F658">
        <v>651</v>
      </c>
      <c r="G658">
        <v>14.024845398878197</v>
      </c>
    </row>
    <row r="659" spans="2:7" x14ac:dyDescent="0.3">
      <c r="B659">
        <v>652</v>
      </c>
      <c r="C659">
        <f t="shared" ca="1" si="28"/>
        <v>0.44087269604001922</v>
      </c>
      <c r="D659">
        <f t="shared" ca="1" si="29"/>
        <v>9.5537290381214852</v>
      </c>
      <c r="F659">
        <v>652</v>
      </c>
      <c r="G659">
        <v>9.8397649759071228</v>
      </c>
    </row>
    <row r="660" spans="2:7" x14ac:dyDescent="0.3">
      <c r="B660">
        <v>653</v>
      </c>
      <c r="C660">
        <f t="shared" ca="1" si="28"/>
        <v>0.62492390082836691</v>
      </c>
      <c r="D660">
        <f t="shared" ca="1" si="29"/>
        <v>10.955316053175695</v>
      </c>
      <c r="F660">
        <v>653</v>
      </c>
      <c r="G660">
        <v>9.7265647026715882</v>
      </c>
    </row>
    <row r="661" spans="2:7" x14ac:dyDescent="0.3">
      <c r="B661">
        <v>654</v>
      </c>
      <c r="C661">
        <f t="shared" ca="1" si="28"/>
        <v>0.54088322075394712</v>
      </c>
      <c r="D661">
        <f t="shared" ca="1" si="29"/>
        <v>10.307977213276166</v>
      </c>
      <c r="F661">
        <v>654</v>
      </c>
      <c r="G661">
        <v>5.8024979872637532</v>
      </c>
    </row>
    <row r="662" spans="2:7" x14ac:dyDescent="0.3">
      <c r="B662">
        <v>655</v>
      </c>
      <c r="C662">
        <f t="shared" ca="1" si="28"/>
        <v>0.50783918532794836</v>
      </c>
      <c r="D662">
        <f t="shared" ca="1" si="29"/>
        <v>10.058953564901394</v>
      </c>
      <c r="F662">
        <v>655</v>
      </c>
      <c r="G662">
        <v>13.64762869736839</v>
      </c>
    </row>
    <row r="663" spans="2:7" x14ac:dyDescent="0.3">
      <c r="B663">
        <v>656</v>
      </c>
      <c r="C663">
        <f t="shared" ca="1" si="28"/>
        <v>0.37551137496740561</v>
      </c>
      <c r="D663">
        <f t="shared" ca="1" si="29"/>
        <v>9.0481267791266617</v>
      </c>
      <c r="F663">
        <v>656</v>
      </c>
      <c r="G663">
        <v>12.263990705069704</v>
      </c>
    </row>
    <row r="664" spans="2:7" x14ac:dyDescent="0.3">
      <c r="B664">
        <v>657</v>
      </c>
      <c r="C664">
        <f t="shared" ca="1" si="28"/>
        <v>3.9029339271847152E-2</v>
      </c>
      <c r="D664">
        <f t="shared" ca="1" si="29"/>
        <v>4.713811439299568</v>
      </c>
      <c r="F664">
        <v>657</v>
      </c>
      <c r="G664">
        <v>8.8033285334632616</v>
      </c>
    </row>
    <row r="665" spans="2:7" x14ac:dyDescent="0.3">
      <c r="B665">
        <v>658</v>
      </c>
      <c r="C665">
        <f t="shared" ca="1" si="28"/>
        <v>0.74793742179967382</v>
      </c>
      <c r="D665">
        <f t="shared" ca="1" si="29"/>
        <v>12.004039647940994</v>
      </c>
      <c r="F665">
        <v>658</v>
      </c>
      <c r="G665">
        <v>7.7198364347119623</v>
      </c>
    </row>
    <row r="666" spans="2:7" x14ac:dyDescent="0.3">
      <c r="B666">
        <v>659</v>
      </c>
      <c r="C666">
        <f t="shared" ca="1" si="28"/>
        <v>5.8403508371157264E-2</v>
      </c>
      <c r="D666">
        <f t="shared" ca="1" si="29"/>
        <v>5.2950470229596895</v>
      </c>
      <c r="F666">
        <v>659</v>
      </c>
      <c r="G666">
        <v>6.6968891919770659</v>
      </c>
    </row>
    <row r="667" spans="2:7" x14ac:dyDescent="0.3">
      <c r="B667">
        <v>660</v>
      </c>
      <c r="C667">
        <f t="shared" ca="1" si="28"/>
        <v>0.73564463579708594</v>
      </c>
      <c r="D667">
        <f t="shared" ca="1" si="29"/>
        <v>11.889925974832288</v>
      </c>
      <c r="F667">
        <v>660</v>
      </c>
      <c r="G667">
        <v>11.413829205795064</v>
      </c>
    </row>
    <row r="668" spans="2:7" x14ac:dyDescent="0.3">
      <c r="B668">
        <v>661</v>
      </c>
      <c r="C668">
        <f t="shared" ca="1" si="28"/>
        <v>7.5673243416222946E-2</v>
      </c>
      <c r="D668">
        <f t="shared" ca="1" si="29"/>
        <v>5.6956251424897051</v>
      </c>
      <c r="F668">
        <v>661</v>
      </c>
      <c r="G668">
        <v>12.981246852468665</v>
      </c>
    </row>
    <row r="669" spans="2:7" x14ac:dyDescent="0.3">
      <c r="B669">
        <v>662</v>
      </c>
      <c r="C669">
        <f t="shared" ca="1" si="28"/>
        <v>0.96062101000504907</v>
      </c>
      <c r="D669">
        <f t="shared" ca="1" si="29"/>
        <v>15.273815396633616</v>
      </c>
      <c r="F669">
        <v>662</v>
      </c>
      <c r="G669">
        <v>14.788157744630878</v>
      </c>
    </row>
    <row r="670" spans="2:7" x14ac:dyDescent="0.3">
      <c r="B670">
        <v>663</v>
      </c>
      <c r="C670">
        <f t="shared" ca="1" si="28"/>
        <v>0.82072473057344719</v>
      </c>
      <c r="D670">
        <f t="shared" ca="1" si="29"/>
        <v>12.754391556824423</v>
      </c>
      <c r="F670">
        <v>663</v>
      </c>
      <c r="G670">
        <v>12.705503609635269</v>
      </c>
    </row>
    <row r="671" spans="2:7" x14ac:dyDescent="0.3">
      <c r="B671">
        <v>664</v>
      </c>
      <c r="C671">
        <f t="shared" ca="1" si="28"/>
        <v>9.3472516999283273E-2</v>
      </c>
      <c r="D671">
        <f t="shared" ca="1" si="29"/>
        <v>6.040988325537934</v>
      </c>
      <c r="F671">
        <v>664</v>
      </c>
      <c r="G671">
        <v>7.3267324330724692</v>
      </c>
    </row>
    <row r="672" spans="2:7" x14ac:dyDescent="0.3">
      <c r="B672">
        <v>665</v>
      </c>
      <c r="C672">
        <f t="shared" ca="1" si="28"/>
        <v>0.5744628920902124</v>
      </c>
      <c r="D672">
        <f t="shared" ca="1" si="29"/>
        <v>10.563243942236248</v>
      </c>
      <c r="F672">
        <v>665</v>
      </c>
      <c r="G672">
        <v>9.0780907914752582</v>
      </c>
    </row>
    <row r="673" spans="2:7" x14ac:dyDescent="0.3">
      <c r="B673">
        <v>666</v>
      </c>
      <c r="C673">
        <f t="shared" ca="1" si="28"/>
        <v>0.27765973033247582</v>
      </c>
      <c r="D673">
        <f t="shared" ca="1" si="29"/>
        <v>8.2305763668851846</v>
      </c>
      <c r="F673">
        <v>666</v>
      </c>
      <c r="G673">
        <v>11.637632024279215</v>
      </c>
    </row>
    <row r="674" spans="2:7" x14ac:dyDescent="0.3">
      <c r="B674">
        <v>667</v>
      </c>
      <c r="C674">
        <f t="shared" ca="1" si="28"/>
        <v>0.36941706703085675</v>
      </c>
      <c r="D674">
        <f t="shared" ca="1" si="29"/>
        <v>8.9998070390307294</v>
      </c>
      <c r="F674">
        <v>667</v>
      </c>
      <c r="G674">
        <v>10.860966629851902</v>
      </c>
    </row>
    <row r="675" spans="2:7" x14ac:dyDescent="0.3">
      <c r="B675">
        <v>668</v>
      </c>
      <c r="C675">
        <f t="shared" ca="1" si="28"/>
        <v>0.40231534344035536</v>
      </c>
      <c r="D675">
        <f t="shared" ca="1" si="29"/>
        <v>9.2579241058021164</v>
      </c>
      <c r="F675">
        <v>668</v>
      </c>
      <c r="G675">
        <v>9.1835546531707148</v>
      </c>
    </row>
    <row r="676" spans="2:7" x14ac:dyDescent="0.3">
      <c r="B676">
        <v>669</v>
      </c>
      <c r="C676">
        <f t="shared" ca="1" si="28"/>
        <v>0.18460088843372724</v>
      </c>
      <c r="D676">
        <f t="shared" ca="1" si="29"/>
        <v>7.306091313014929</v>
      </c>
      <c r="F676">
        <v>669</v>
      </c>
      <c r="G676">
        <v>11.847666868278456</v>
      </c>
    </row>
    <row r="677" spans="2:7" x14ac:dyDescent="0.3">
      <c r="B677">
        <v>670</v>
      </c>
      <c r="C677">
        <f t="shared" ca="1" si="28"/>
        <v>0.64108482379545095</v>
      </c>
      <c r="D677">
        <f t="shared" ca="1" si="29"/>
        <v>11.084079974118962</v>
      </c>
      <c r="F677">
        <v>670</v>
      </c>
      <c r="G677">
        <v>13.309862234590163</v>
      </c>
    </row>
    <row r="678" spans="2:7" x14ac:dyDescent="0.3">
      <c r="B678">
        <v>671</v>
      </c>
      <c r="C678">
        <f t="shared" ca="1" si="28"/>
        <v>0.51925552198696867</v>
      </c>
      <c r="D678">
        <f t="shared" ca="1" si="29"/>
        <v>10.144855575377109</v>
      </c>
      <c r="F678">
        <v>671</v>
      </c>
      <c r="G678">
        <v>14.716419622612143</v>
      </c>
    </row>
    <row r="679" spans="2:7" x14ac:dyDescent="0.3">
      <c r="B679">
        <v>672</v>
      </c>
      <c r="C679">
        <f t="shared" ca="1" si="28"/>
        <v>0.53762949734292731</v>
      </c>
      <c r="D679">
        <f t="shared" ca="1" si="29"/>
        <v>10.283390387535135</v>
      </c>
      <c r="F679">
        <v>672</v>
      </c>
      <c r="G679">
        <v>17.127603305181598</v>
      </c>
    </row>
    <row r="680" spans="2:7" x14ac:dyDescent="0.3">
      <c r="B680">
        <v>673</v>
      </c>
      <c r="C680">
        <f t="shared" ca="1" si="28"/>
        <v>0.40797410470735573</v>
      </c>
      <c r="D680">
        <f t="shared" ca="1" si="29"/>
        <v>9.3017216773619431</v>
      </c>
      <c r="F680">
        <v>673</v>
      </c>
      <c r="G680">
        <v>13.250139057527095</v>
      </c>
    </row>
    <row r="681" spans="2:7" x14ac:dyDescent="0.3">
      <c r="B681">
        <v>674</v>
      </c>
      <c r="C681">
        <f t="shared" ca="1" si="28"/>
        <v>0.67273860384775364</v>
      </c>
      <c r="D681">
        <f t="shared" ca="1" si="29"/>
        <v>11.342463825243836</v>
      </c>
      <c r="F681">
        <v>674</v>
      </c>
      <c r="G681">
        <v>5.4741499573229735</v>
      </c>
    </row>
    <row r="682" spans="2:7" x14ac:dyDescent="0.3">
      <c r="B682">
        <v>675</v>
      </c>
      <c r="C682">
        <f t="shared" ca="1" si="28"/>
        <v>0.61913873715104373</v>
      </c>
      <c r="D682">
        <f t="shared" ca="1" si="29"/>
        <v>10.909658750319343</v>
      </c>
      <c r="F682">
        <v>675</v>
      </c>
      <c r="G682">
        <v>10.640633667471231</v>
      </c>
    </row>
    <row r="683" spans="2:7" x14ac:dyDescent="0.3">
      <c r="B683">
        <v>676</v>
      </c>
      <c r="C683">
        <f t="shared" ca="1" si="28"/>
        <v>0.13003258150281516</v>
      </c>
      <c r="D683">
        <f t="shared" ca="1" si="29"/>
        <v>6.6212886232400212</v>
      </c>
      <c r="F683">
        <v>676</v>
      </c>
      <c r="G683">
        <v>16.429978063576566</v>
      </c>
    </row>
    <row r="684" spans="2:7" x14ac:dyDescent="0.3">
      <c r="B684">
        <v>677</v>
      </c>
      <c r="C684">
        <f t="shared" ca="1" si="28"/>
        <v>0.21318173621961112</v>
      </c>
      <c r="D684">
        <f t="shared" ca="1" si="29"/>
        <v>7.6137102975483426</v>
      </c>
      <c r="F684">
        <v>677</v>
      </c>
      <c r="G684">
        <v>5.9967838605578407</v>
      </c>
    </row>
    <row r="685" spans="2:7" x14ac:dyDescent="0.3">
      <c r="B685">
        <v>678</v>
      </c>
      <c r="C685">
        <f t="shared" ca="1" si="28"/>
        <v>0.6065186589281053</v>
      </c>
      <c r="D685">
        <f t="shared" ca="1" si="29"/>
        <v>10.810770460713536</v>
      </c>
      <c r="F685">
        <v>678</v>
      </c>
      <c r="G685">
        <v>13.174149338500708</v>
      </c>
    </row>
    <row r="686" spans="2:7" x14ac:dyDescent="0.3">
      <c r="B686">
        <v>679</v>
      </c>
      <c r="C686">
        <f t="shared" ca="1" si="28"/>
        <v>0.5184968548661002</v>
      </c>
      <c r="D686">
        <f t="shared" ca="1" si="29"/>
        <v>10.139144090614039</v>
      </c>
      <c r="F686">
        <v>679</v>
      </c>
      <c r="G686">
        <v>12.322002083951189</v>
      </c>
    </row>
    <row r="687" spans="2:7" x14ac:dyDescent="0.3">
      <c r="B687">
        <v>680</v>
      </c>
      <c r="C687">
        <f t="shared" ca="1" si="28"/>
        <v>0.37994542726383107</v>
      </c>
      <c r="D687">
        <f t="shared" ca="1" si="29"/>
        <v>9.0831276437920394</v>
      </c>
      <c r="F687">
        <v>680</v>
      </c>
      <c r="G687">
        <v>9.7323840998634363</v>
      </c>
    </row>
    <row r="688" spans="2:7" x14ac:dyDescent="0.3">
      <c r="B688">
        <v>681</v>
      </c>
      <c r="C688">
        <f t="shared" ca="1" si="28"/>
        <v>0.75875432437379842</v>
      </c>
      <c r="D688">
        <f t="shared" ca="1" si="29"/>
        <v>12.106903570262698</v>
      </c>
      <c r="F688">
        <v>681</v>
      </c>
      <c r="G688">
        <v>15.293419900294758</v>
      </c>
    </row>
    <row r="689" spans="2:7" x14ac:dyDescent="0.3">
      <c r="B689">
        <v>682</v>
      </c>
      <c r="C689">
        <f t="shared" ca="1" si="28"/>
        <v>0.4461264331143644</v>
      </c>
      <c r="D689">
        <f t="shared" ca="1" si="29"/>
        <v>9.5936377516884566</v>
      </c>
      <c r="F689">
        <v>682</v>
      </c>
      <c r="G689">
        <v>4.8630578906798618</v>
      </c>
    </row>
    <row r="690" spans="2:7" x14ac:dyDescent="0.3">
      <c r="B690">
        <v>683</v>
      </c>
      <c r="C690">
        <f t="shared" ca="1" si="28"/>
        <v>0.71449506415825803</v>
      </c>
      <c r="D690">
        <f t="shared" ca="1" si="29"/>
        <v>11.699694506200126</v>
      </c>
      <c r="F690">
        <v>683</v>
      </c>
      <c r="G690">
        <v>10.545141435854585</v>
      </c>
    </row>
    <row r="691" spans="2:7" x14ac:dyDescent="0.3">
      <c r="B691">
        <v>684</v>
      </c>
      <c r="C691">
        <f t="shared" ca="1" si="28"/>
        <v>0.98583237188168926</v>
      </c>
      <c r="D691">
        <f t="shared" ca="1" si="29"/>
        <v>16.577839726257956</v>
      </c>
      <c r="F691">
        <v>684</v>
      </c>
      <c r="G691">
        <v>12.784193104092758</v>
      </c>
    </row>
    <row r="692" spans="2:7" x14ac:dyDescent="0.3">
      <c r="B692">
        <v>685</v>
      </c>
      <c r="C692">
        <f t="shared" ca="1" si="28"/>
        <v>0.71128129151885877</v>
      </c>
      <c r="D692">
        <f t="shared" ca="1" si="29"/>
        <v>11.67139524679374</v>
      </c>
      <c r="F692">
        <v>685</v>
      </c>
      <c r="G692">
        <v>12.437124692979765</v>
      </c>
    </row>
    <row r="693" spans="2:7" x14ac:dyDescent="0.3">
      <c r="B693">
        <v>686</v>
      </c>
      <c r="C693">
        <f t="shared" ca="1" si="28"/>
        <v>0.44105787119248396</v>
      </c>
      <c r="D693">
        <f t="shared" ca="1" si="29"/>
        <v>9.5551369774137047</v>
      </c>
      <c r="F693">
        <v>686</v>
      </c>
      <c r="G693">
        <v>11.160221725310263</v>
      </c>
    </row>
    <row r="694" spans="2:7" x14ac:dyDescent="0.3">
      <c r="B694">
        <v>687</v>
      </c>
      <c r="C694">
        <f t="shared" ca="1" si="28"/>
        <v>0.41310758071952547</v>
      </c>
      <c r="D694">
        <f t="shared" ca="1" si="29"/>
        <v>9.3413250643785268</v>
      </c>
      <c r="F694">
        <v>687</v>
      </c>
      <c r="G694">
        <v>7.4865418526773349</v>
      </c>
    </row>
    <row r="695" spans="2:7" x14ac:dyDescent="0.3">
      <c r="B695">
        <v>688</v>
      </c>
      <c r="C695">
        <f t="shared" ca="1" si="28"/>
        <v>0.49646180679467711</v>
      </c>
      <c r="D695">
        <f t="shared" ca="1" si="29"/>
        <v>9.9733928457952921</v>
      </c>
      <c r="F695">
        <v>688</v>
      </c>
      <c r="G695">
        <v>10.238043969725917</v>
      </c>
    </row>
    <row r="696" spans="2:7" x14ac:dyDescent="0.3">
      <c r="B696">
        <v>689</v>
      </c>
      <c r="C696">
        <f t="shared" ca="1" si="28"/>
        <v>0.46830820415056573</v>
      </c>
      <c r="D696">
        <f t="shared" ca="1" si="29"/>
        <v>9.7614301329039854</v>
      </c>
      <c r="F696">
        <v>689</v>
      </c>
      <c r="G696">
        <v>12.200459746138689</v>
      </c>
    </row>
    <row r="697" spans="2:7" x14ac:dyDescent="0.3">
      <c r="B697">
        <v>690</v>
      </c>
      <c r="C697">
        <f t="shared" ca="1" si="28"/>
        <v>4.9578640653159534E-3</v>
      </c>
      <c r="D697">
        <f t="shared" ca="1" si="29"/>
        <v>2.2637370522313924</v>
      </c>
      <c r="F697">
        <v>690</v>
      </c>
      <c r="G697">
        <v>10.12802906031779</v>
      </c>
    </row>
    <row r="698" spans="2:7" x14ac:dyDescent="0.3">
      <c r="B698">
        <v>691</v>
      </c>
      <c r="C698">
        <f t="shared" ca="1" si="28"/>
        <v>0.73898439537715266</v>
      </c>
      <c r="D698">
        <f t="shared" ca="1" si="29"/>
        <v>11.920652490296177</v>
      </c>
      <c r="F698">
        <v>691</v>
      </c>
      <c r="G698">
        <v>12.414452782805359</v>
      </c>
    </row>
    <row r="699" spans="2:7" x14ac:dyDescent="0.3">
      <c r="B699">
        <v>692</v>
      </c>
      <c r="C699">
        <f t="shared" ca="1" si="28"/>
        <v>0.46480001524068737</v>
      </c>
      <c r="D699">
        <f t="shared" ca="1" si="29"/>
        <v>9.7349557768755695</v>
      </c>
      <c r="F699">
        <v>692</v>
      </c>
      <c r="G699">
        <v>7.4223469651253655</v>
      </c>
    </row>
    <row r="700" spans="2:7" x14ac:dyDescent="0.3">
      <c r="B700">
        <v>693</v>
      </c>
      <c r="C700">
        <f t="shared" ca="1" si="28"/>
        <v>5.8084142851018594E-2</v>
      </c>
      <c r="D700">
        <f t="shared" ca="1" si="29"/>
        <v>5.2868144852569001</v>
      </c>
      <c r="F700">
        <v>693</v>
      </c>
      <c r="G700">
        <v>6.940215376255785</v>
      </c>
    </row>
    <row r="701" spans="2:7" x14ac:dyDescent="0.3">
      <c r="B701">
        <v>694</v>
      </c>
      <c r="C701">
        <f t="shared" ca="1" si="28"/>
        <v>0.9784713167072423</v>
      </c>
      <c r="D701">
        <f t="shared" ca="1" si="29"/>
        <v>16.069459264084678</v>
      </c>
      <c r="F701">
        <v>694</v>
      </c>
      <c r="G701">
        <v>9.0362983850226897</v>
      </c>
    </row>
    <row r="702" spans="2:7" x14ac:dyDescent="0.3">
      <c r="B702">
        <v>695</v>
      </c>
      <c r="C702">
        <f t="shared" ca="1" si="28"/>
        <v>0.43264320992999827</v>
      </c>
      <c r="D702">
        <f t="shared" ca="1" si="29"/>
        <v>9.4910538972771867</v>
      </c>
      <c r="F702">
        <v>695</v>
      </c>
      <c r="G702">
        <v>11.200396159784358</v>
      </c>
    </row>
    <row r="703" spans="2:7" x14ac:dyDescent="0.3">
      <c r="B703">
        <v>696</v>
      </c>
      <c r="C703">
        <f t="shared" ca="1" si="28"/>
        <v>0.3623441292379378</v>
      </c>
      <c r="D703">
        <f t="shared" ca="1" si="29"/>
        <v>8.9433999261040196</v>
      </c>
      <c r="F703">
        <v>696</v>
      </c>
      <c r="G703">
        <v>10.938117579426983</v>
      </c>
    </row>
    <row r="704" spans="2:7" x14ac:dyDescent="0.3">
      <c r="B704">
        <v>697</v>
      </c>
      <c r="C704">
        <f t="shared" ca="1" si="28"/>
        <v>0.51944981848431293</v>
      </c>
      <c r="D704">
        <f t="shared" ca="1" si="29"/>
        <v>10.146318384163072</v>
      </c>
      <c r="F704">
        <v>697</v>
      </c>
      <c r="G704">
        <v>14.093072703552551</v>
      </c>
    </row>
    <row r="705" spans="2:7" x14ac:dyDescent="0.3">
      <c r="B705">
        <v>698</v>
      </c>
      <c r="C705">
        <f t="shared" ca="1" si="28"/>
        <v>1.008294374448726E-2</v>
      </c>
      <c r="D705">
        <f t="shared" ca="1" si="29"/>
        <v>3.0302590151221187</v>
      </c>
      <c r="F705">
        <v>698</v>
      </c>
      <c r="G705">
        <v>9.4200925441712879</v>
      </c>
    </row>
    <row r="706" spans="2:7" x14ac:dyDescent="0.3">
      <c r="B706">
        <v>699</v>
      </c>
      <c r="C706">
        <f t="shared" ca="1" si="28"/>
        <v>0.27469587464764755</v>
      </c>
      <c r="D706">
        <f t="shared" ca="1" si="29"/>
        <v>8.2039845254195036</v>
      </c>
      <c r="F706">
        <v>699</v>
      </c>
      <c r="G706">
        <v>12.89802959544952</v>
      </c>
    </row>
    <row r="707" spans="2:7" x14ac:dyDescent="0.3">
      <c r="B707">
        <v>700</v>
      </c>
      <c r="C707">
        <f t="shared" ca="1" si="28"/>
        <v>0.9460373849914232</v>
      </c>
      <c r="D707">
        <f t="shared" ca="1" si="29"/>
        <v>14.822766903218174</v>
      </c>
      <c r="F707">
        <v>700</v>
      </c>
      <c r="G707">
        <v>9.5423069364200277</v>
      </c>
    </row>
    <row r="708" spans="2:7" x14ac:dyDescent="0.3">
      <c r="B708">
        <v>701</v>
      </c>
      <c r="C708">
        <f t="shared" ca="1" si="28"/>
        <v>0.23436944738883869</v>
      </c>
      <c r="D708">
        <f t="shared" ca="1" si="29"/>
        <v>7.8264025624451552</v>
      </c>
      <c r="F708">
        <v>701</v>
      </c>
      <c r="G708">
        <v>16.537361035983533</v>
      </c>
    </row>
    <row r="709" spans="2:7" x14ac:dyDescent="0.3">
      <c r="B709">
        <v>702</v>
      </c>
      <c r="C709">
        <f t="shared" ca="1" si="28"/>
        <v>0.88382944382791584</v>
      </c>
      <c r="D709">
        <f t="shared" ca="1" si="29"/>
        <v>13.583049802906761</v>
      </c>
      <c r="F709">
        <v>702</v>
      </c>
      <c r="G709">
        <v>7.0120630644602464</v>
      </c>
    </row>
    <row r="710" spans="2:7" x14ac:dyDescent="0.3">
      <c r="B710">
        <v>703</v>
      </c>
      <c r="C710">
        <f t="shared" ca="1" si="28"/>
        <v>0.87056623599968375</v>
      </c>
      <c r="D710">
        <f t="shared" ca="1" si="29"/>
        <v>13.387215529922379</v>
      </c>
      <c r="F710">
        <v>703</v>
      </c>
      <c r="G710">
        <v>16.25838782528804</v>
      </c>
    </row>
    <row r="711" spans="2:7" x14ac:dyDescent="0.3">
      <c r="B711">
        <v>704</v>
      </c>
      <c r="C711">
        <f t="shared" ca="1" si="28"/>
        <v>0.24386333552449091</v>
      </c>
      <c r="D711">
        <f t="shared" ca="1" si="29"/>
        <v>7.9182126898121279</v>
      </c>
      <c r="F711">
        <v>704</v>
      </c>
      <c r="G711">
        <v>14.007365909045268</v>
      </c>
    </row>
    <row r="712" spans="2:7" x14ac:dyDescent="0.3">
      <c r="B712">
        <v>705</v>
      </c>
      <c r="C712">
        <f t="shared" ref="C712:C775" ca="1" si="30">RAND()</f>
        <v>0.15320574749429161</v>
      </c>
      <c r="D712">
        <f t="shared" ref="D712:D775" ca="1" si="31">_xlfn.NORM.INV(C712,$C$4,$C$5)</f>
        <v>6.931657580962213</v>
      </c>
      <c r="F712">
        <v>705</v>
      </c>
      <c r="G712">
        <v>9.0513710632391522</v>
      </c>
    </row>
    <row r="713" spans="2:7" x14ac:dyDescent="0.3">
      <c r="B713">
        <v>706</v>
      </c>
      <c r="C713">
        <f t="shared" ca="1" si="30"/>
        <v>0.92265995778596055</v>
      </c>
      <c r="D713">
        <f t="shared" ca="1" si="31"/>
        <v>14.269580344180955</v>
      </c>
      <c r="F713">
        <v>706</v>
      </c>
      <c r="G713">
        <v>12.815551494094008</v>
      </c>
    </row>
    <row r="714" spans="2:7" x14ac:dyDescent="0.3">
      <c r="B714">
        <v>707</v>
      </c>
      <c r="C714">
        <f t="shared" ca="1" si="30"/>
        <v>9.4919974082721126E-2</v>
      </c>
      <c r="D714">
        <f t="shared" ca="1" si="31"/>
        <v>6.0668417992982437</v>
      </c>
      <c r="F714">
        <v>707</v>
      </c>
      <c r="G714">
        <v>7.557595315728558</v>
      </c>
    </row>
    <row r="715" spans="2:7" x14ac:dyDescent="0.3">
      <c r="B715">
        <v>708</v>
      </c>
      <c r="C715">
        <f t="shared" ca="1" si="30"/>
        <v>0.81226823122232239</v>
      </c>
      <c r="D715">
        <f t="shared" ca="1" si="31"/>
        <v>12.658857407800769</v>
      </c>
      <c r="F715">
        <v>708</v>
      </c>
      <c r="G715">
        <v>9.0594502243161585</v>
      </c>
    </row>
    <row r="716" spans="2:7" x14ac:dyDescent="0.3">
      <c r="B716">
        <v>709</v>
      </c>
      <c r="C716">
        <f t="shared" ca="1" si="30"/>
        <v>0.29218284148222717</v>
      </c>
      <c r="D716">
        <f t="shared" ca="1" si="31"/>
        <v>8.3589430179127184</v>
      </c>
      <c r="F716">
        <v>709</v>
      </c>
      <c r="G716">
        <v>12.372804346556375</v>
      </c>
    </row>
    <row r="717" spans="2:7" x14ac:dyDescent="0.3">
      <c r="B717">
        <v>710</v>
      </c>
      <c r="C717">
        <f t="shared" ca="1" si="30"/>
        <v>0.69065378830414492</v>
      </c>
      <c r="D717">
        <f t="shared" ca="1" si="31"/>
        <v>11.49311312755068</v>
      </c>
      <c r="F717">
        <v>710</v>
      </c>
      <c r="G717">
        <v>10.802439407770343</v>
      </c>
    </row>
    <row r="718" spans="2:7" x14ac:dyDescent="0.3">
      <c r="B718">
        <v>711</v>
      </c>
      <c r="C718">
        <f t="shared" ca="1" si="30"/>
        <v>0.19182439345881153</v>
      </c>
      <c r="D718">
        <f t="shared" ca="1" si="31"/>
        <v>7.38642103047831</v>
      </c>
      <c r="F718">
        <v>711</v>
      </c>
      <c r="G718">
        <v>14.23016637246219</v>
      </c>
    </row>
    <row r="719" spans="2:7" x14ac:dyDescent="0.3">
      <c r="B719">
        <v>712</v>
      </c>
      <c r="C719">
        <f t="shared" ca="1" si="30"/>
        <v>0.6648167993926275</v>
      </c>
      <c r="D719">
        <f t="shared" ca="1" si="31"/>
        <v>11.276935590654459</v>
      </c>
      <c r="F719">
        <v>712</v>
      </c>
      <c r="G719">
        <v>6.4052265579966798</v>
      </c>
    </row>
    <row r="720" spans="2:7" x14ac:dyDescent="0.3">
      <c r="B720">
        <v>713</v>
      </c>
      <c r="C720">
        <f t="shared" ca="1" si="30"/>
        <v>0.54861200509015151</v>
      </c>
      <c r="D720">
        <f t="shared" ca="1" si="31"/>
        <v>10.366466039670941</v>
      </c>
      <c r="F720">
        <v>713</v>
      </c>
      <c r="G720">
        <v>9.5668856994533886</v>
      </c>
    </row>
    <row r="721" spans="2:7" x14ac:dyDescent="0.3">
      <c r="B721">
        <v>714</v>
      </c>
      <c r="C721">
        <f t="shared" ca="1" si="30"/>
        <v>0.23833764571791249</v>
      </c>
      <c r="D721">
        <f t="shared" ca="1" si="31"/>
        <v>7.8650197507636488</v>
      </c>
      <c r="F721">
        <v>714</v>
      </c>
      <c r="G721">
        <v>10.948587121462497</v>
      </c>
    </row>
    <row r="722" spans="2:7" x14ac:dyDescent="0.3">
      <c r="B722">
        <v>715</v>
      </c>
      <c r="C722">
        <f t="shared" ca="1" si="30"/>
        <v>0.64596450376141112</v>
      </c>
      <c r="D722">
        <f t="shared" ca="1" si="31"/>
        <v>11.123344180164933</v>
      </c>
      <c r="F722">
        <v>715</v>
      </c>
      <c r="G722">
        <v>7.6356775863479101</v>
      </c>
    </row>
    <row r="723" spans="2:7" x14ac:dyDescent="0.3">
      <c r="B723">
        <v>716</v>
      </c>
      <c r="C723">
        <f t="shared" ca="1" si="30"/>
        <v>0.43194486348099514</v>
      </c>
      <c r="D723">
        <f t="shared" ca="1" si="31"/>
        <v>9.4857254898990817</v>
      </c>
      <c r="F723">
        <v>716</v>
      </c>
      <c r="G723">
        <v>13.882910476239761</v>
      </c>
    </row>
    <row r="724" spans="2:7" x14ac:dyDescent="0.3">
      <c r="B724">
        <v>717</v>
      </c>
      <c r="C724">
        <f t="shared" ca="1" si="30"/>
        <v>0.96512978602088106</v>
      </c>
      <c r="D724">
        <f t="shared" ca="1" si="31"/>
        <v>15.440778629574947</v>
      </c>
      <c r="F724">
        <v>717</v>
      </c>
      <c r="G724">
        <v>4.6328081493192546</v>
      </c>
    </row>
    <row r="725" spans="2:7" x14ac:dyDescent="0.3">
      <c r="B725">
        <v>718</v>
      </c>
      <c r="C725">
        <f t="shared" ca="1" si="30"/>
        <v>0.54221170977269895</v>
      </c>
      <c r="D725">
        <f t="shared" ca="1" si="31"/>
        <v>10.318021823652064</v>
      </c>
      <c r="F725">
        <v>718</v>
      </c>
      <c r="G725">
        <v>7.6437525067175764</v>
      </c>
    </row>
    <row r="726" spans="2:7" x14ac:dyDescent="0.3">
      <c r="B726">
        <v>719</v>
      </c>
      <c r="C726">
        <f t="shared" ca="1" si="30"/>
        <v>0.47194523342856998</v>
      </c>
      <c r="D726">
        <f t="shared" ca="1" si="31"/>
        <v>9.788857200943287</v>
      </c>
      <c r="F726">
        <v>719</v>
      </c>
      <c r="G726">
        <v>6.8548073162422547</v>
      </c>
    </row>
    <row r="727" spans="2:7" x14ac:dyDescent="0.3">
      <c r="B727">
        <v>720</v>
      </c>
      <c r="C727">
        <f t="shared" ca="1" si="30"/>
        <v>0.66422756030950514</v>
      </c>
      <c r="D727">
        <f t="shared" ca="1" si="31"/>
        <v>11.272086113653041</v>
      </c>
      <c r="F727">
        <v>720</v>
      </c>
      <c r="G727">
        <v>11.820268067307019</v>
      </c>
    </row>
    <row r="728" spans="2:7" x14ac:dyDescent="0.3">
      <c r="B728">
        <v>721</v>
      </c>
      <c r="C728">
        <f t="shared" ca="1" si="30"/>
        <v>0.63490419637204176</v>
      </c>
      <c r="D728">
        <f t="shared" ca="1" si="31"/>
        <v>11.034611986458936</v>
      </c>
      <c r="F728">
        <v>721</v>
      </c>
      <c r="G728">
        <v>15.065230404266643</v>
      </c>
    </row>
    <row r="729" spans="2:7" x14ac:dyDescent="0.3">
      <c r="B729">
        <v>722</v>
      </c>
      <c r="C729">
        <f t="shared" ca="1" si="30"/>
        <v>0.32268291635007884</v>
      </c>
      <c r="D729">
        <f t="shared" ca="1" si="31"/>
        <v>8.6193714163370565</v>
      </c>
      <c r="F729">
        <v>722</v>
      </c>
      <c r="G729">
        <v>11.319850912691754</v>
      </c>
    </row>
    <row r="730" spans="2:7" x14ac:dyDescent="0.3">
      <c r="B730">
        <v>723</v>
      </c>
      <c r="C730">
        <f t="shared" ca="1" si="30"/>
        <v>0.53552982314784581</v>
      </c>
      <c r="D730">
        <f t="shared" ca="1" si="31"/>
        <v>10.267534360345628</v>
      </c>
      <c r="F730">
        <v>723</v>
      </c>
      <c r="G730">
        <v>9.9826422934027175</v>
      </c>
    </row>
    <row r="731" spans="2:7" x14ac:dyDescent="0.3">
      <c r="B731">
        <v>724</v>
      </c>
      <c r="C731">
        <f t="shared" ca="1" si="30"/>
        <v>0.28964547524630546</v>
      </c>
      <c r="D731">
        <f t="shared" ca="1" si="31"/>
        <v>8.3367378462346124</v>
      </c>
      <c r="F731">
        <v>724</v>
      </c>
      <c r="G731">
        <v>5.5904568297877759</v>
      </c>
    </row>
    <row r="732" spans="2:7" x14ac:dyDescent="0.3">
      <c r="B732">
        <v>725</v>
      </c>
      <c r="C732">
        <f t="shared" ca="1" si="30"/>
        <v>0.41450276201902803</v>
      </c>
      <c r="D732">
        <f t="shared" ca="1" si="31"/>
        <v>9.352068415884645</v>
      </c>
      <c r="F732">
        <v>725</v>
      </c>
      <c r="G732">
        <v>10.129234472859144</v>
      </c>
    </row>
    <row r="733" spans="2:7" x14ac:dyDescent="0.3">
      <c r="B733">
        <v>726</v>
      </c>
      <c r="C733">
        <f t="shared" ca="1" si="30"/>
        <v>0.76526557046608268</v>
      </c>
      <c r="D733">
        <f t="shared" ca="1" si="31"/>
        <v>12.170030572333342</v>
      </c>
      <c r="F733">
        <v>726</v>
      </c>
      <c r="G733">
        <v>13.971206477777752</v>
      </c>
    </row>
    <row r="734" spans="2:7" x14ac:dyDescent="0.3">
      <c r="B734">
        <v>727</v>
      </c>
      <c r="C734">
        <f t="shared" ca="1" si="30"/>
        <v>0.11817753734183944</v>
      </c>
      <c r="D734">
        <f t="shared" ca="1" si="31"/>
        <v>6.4475604916189972</v>
      </c>
      <c r="F734">
        <v>727</v>
      </c>
      <c r="G734">
        <v>6.5132285041611748</v>
      </c>
    </row>
    <row r="735" spans="2:7" x14ac:dyDescent="0.3">
      <c r="B735">
        <v>728</v>
      </c>
      <c r="C735">
        <f t="shared" ca="1" si="30"/>
        <v>0.37730085916843259</v>
      </c>
      <c r="D735">
        <f t="shared" ca="1" si="31"/>
        <v>9.0622676729619904</v>
      </c>
      <c r="F735">
        <v>728</v>
      </c>
      <c r="G735">
        <v>5.5139507957154947</v>
      </c>
    </row>
    <row r="736" spans="2:7" x14ac:dyDescent="0.3">
      <c r="B736">
        <v>729</v>
      </c>
      <c r="C736">
        <f t="shared" ca="1" si="30"/>
        <v>0.29319151406529509</v>
      </c>
      <c r="D736">
        <f t="shared" ca="1" si="31"/>
        <v>8.3677452007334008</v>
      </c>
      <c r="F736">
        <v>729</v>
      </c>
      <c r="G736">
        <v>10.459915992182317</v>
      </c>
    </row>
    <row r="737" spans="2:7" x14ac:dyDescent="0.3">
      <c r="B737">
        <v>730</v>
      </c>
      <c r="C737">
        <f t="shared" ca="1" si="30"/>
        <v>0.68669662292661993</v>
      </c>
      <c r="D737">
        <f t="shared" ca="1" si="31"/>
        <v>11.459525187259963</v>
      </c>
      <c r="F737">
        <v>730</v>
      </c>
      <c r="G737">
        <v>15.691634907856686</v>
      </c>
    </row>
    <row r="738" spans="2:7" x14ac:dyDescent="0.3">
      <c r="B738">
        <v>731</v>
      </c>
      <c r="C738">
        <f t="shared" ca="1" si="30"/>
        <v>0.46056782365174376</v>
      </c>
      <c r="D738">
        <f t="shared" ca="1" si="31"/>
        <v>9.7029900899698891</v>
      </c>
      <c r="F738">
        <v>731</v>
      </c>
      <c r="G738">
        <v>10.523310041640002</v>
      </c>
    </row>
    <row r="739" spans="2:7" x14ac:dyDescent="0.3">
      <c r="B739">
        <v>732</v>
      </c>
      <c r="C739">
        <f t="shared" ca="1" si="30"/>
        <v>0.42581238939385746</v>
      </c>
      <c r="D739">
        <f t="shared" ca="1" si="31"/>
        <v>9.4388628120410658</v>
      </c>
      <c r="F739">
        <v>732</v>
      </c>
      <c r="G739">
        <v>7.8067742653284506</v>
      </c>
    </row>
    <row r="740" spans="2:7" x14ac:dyDescent="0.3">
      <c r="B740">
        <v>733</v>
      </c>
      <c r="C740">
        <f t="shared" ca="1" si="30"/>
        <v>1.7706566170494153E-2</v>
      </c>
      <c r="D740">
        <f t="shared" ca="1" si="31"/>
        <v>3.6891923845159509</v>
      </c>
      <c r="F740">
        <v>733</v>
      </c>
      <c r="G740">
        <v>9.5786706932937893</v>
      </c>
    </row>
    <row r="741" spans="2:7" x14ac:dyDescent="0.3">
      <c r="B741">
        <v>734</v>
      </c>
      <c r="C741">
        <f t="shared" ca="1" si="30"/>
        <v>0.87915175469004558</v>
      </c>
      <c r="D741">
        <f t="shared" ca="1" si="31"/>
        <v>13.512270819545099</v>
      </c>
      <c r="F741">
        <v>734</v>
      </c>
      <c r="G741">
        <v>8.6006923752693396</v>
      </c>
    </row>
    <row r="742" spans="2:7" x14ac:dyDescent="0.3">
      <c r="B742">
        <v>735</v>
      </c>
      <c r="C742">
        <f t="shared" ca="1" si="30"/>
        <v>0.66099602198398077</v>
      </c>
      <c r="D742">
        <f t="shared" ca="1" si="31"/>
        <v>11.245548945408629</v>
      </c>
      <c r="F742">
        <v>735</v>
      </c>
      <c r="G742">
        <v>11.943143876346983</v>
      </c>
    </row>
    <row r="743" spans="2:7" x14ac:dyDescent="0.3">
      <c r="B743">
        <v>736</v>
      </c>
      <c r="C743">
        <f t="shared" ca="1" si="30"/>
        <v>0.733398136995003</v>
      </c>
      <c r="D743">
        <f t="shared" ca="1" si="31"/>
        <v>11.869368865397133</v>
      </c>
      <c r="F743">
        <v>736</v>
      </c>
      <c r="G743">
        <v>5.9412328905549439</v>
      </c>
    </row>
    <row r="744" spans="2:7" x14ac:dyDescent="0.3">
      <c r="B744">
        <v>737</v>
      </c>
      <c r="C744">
        <f t="shared" ca="1" si="30"/>
        <v>0.37449930825814592</v>
      </c>
      <c r="D744">
        <f t="shared" ca="1" si="31"/>
        <v>9.0401198548688892</v>
      </c>
      <c r="F744">
        <v>737</v>
      </c>
      <c r="G744">
        <v>13.007378153222806</v>
      </c>
    </row>
    <row r="745" spans="2:7" x14ac:dyDescent="0.3">
      <c r="B745">
        <v>738</v>
      </c>
      <c r="C745">
        <f t="shared" ca="1" si="30"/>
        <v>0.92617957582683363</v>
      </c>
      <c r="D745">
        <f t="shared" ca="1" si="31"/>
        <v>14.343744739330219</v>
      </c>
      <c r="F745">
        <v>738</v>
      </c>
      <c r="G745">
        <v>12.086217619455425</v>
      </c>
    </row>
    <row r="746" spans="2:7" x14ac:dyDescent="0.3">
      <c r="B746">
        <v>739</v>
      </c>
      <c r="C746">
        <f t="shared" ca="1" si="30"/>
        <v>3.4523218522269916E-2</v>
      </c>
      <c r="D746">
        <f t="shared" ca="1" si="31"/>
        <v>4.5456526285997612</v>
      </c>
      <c r="F746">
        <v>739</v>
      </c>
      <c r="G746">
        <v>10.195638188157726</v>
      </c>
    </row>
    <row r="747" spans="2:7" x14ac:dyDescent="0.3">
      <c r="B747">
        <v>740</v>
      </c>
      <c r="C747">
        <f t="shared" ca="1" si="30"/>
        <v>0.69570733433815712</v>
      </c>
      <c r="D747">
        <f t="shared" ca="1" si="31"/>
        <v>11.536281537986028</v>
      </c>
      <c r="F747">
        <v>740</v>
      </c>
      <c r="G747">
        <v>11.448901298040397</v>
      </c>
    </row>
    <row r="748" spans="2:7" x14ac:dyDescent="0.3">
      <c r="B748">
        <v>741</v>
      </c>
      <c r="C748">
        <f t="shared" ca="1" si="30"/>
        <v>0.13463566381248837</v>
      </c>
      <c r="D748">
        <f t="shared" ca="1" si="31"/>
        <v>6.685773507201727</v>
      </c>
      <c r="F748">
        <v>741</v>
      </c>
      <c r="G748">
        <v>14.108126061738229</v>
      </c>
    </row>
    <row r="749" spans="2:7" x14ac:dyDescent="0.3">
      <c r="B749">
        <v>742</v>
      </c>
      <c r="C749">
        <f t="shared" ca="1" si="30"/>
        <v>0.35033975131451789</v>
      </c>
      <c r="D749">
        <f t="shared" ca="1" si="31"/>
        <v>8.8467898878896012</v>
      </c>
      <c r="F749">
        <v>742</v>
      </c>
      <c r="G749">
        <v>15.458882294207612</v>
      </c>
    </row>
    <row r="750" spans="2:7" x14ac:dyDescent="0.3">
      <c r="B750">
        <v>743</v>
      </c>
      <c r="C750">
        <f t="shared" ca="1" si="30"/>
        <v>0.61212563319319313</v>
      </c>
      <c r="D750">
        <f t="shared" ca="1" si="31"/>
        <v>10.854590449269189</v>
      </c>
      <c r="F750">
        <v>743</v>
      </c>
      <c r="G750">
        <v>11.882675868847349</v>
      </c>
    </row>
    <row r="751" spans="2:7" x14ac:dyDescent="0.3">
      <c r="B751">
        <v>744</v>
      </c>
      <c r="C751">
        <f t="shared" ca="1" si="30"/>
        <v>0.70523404966858827</v>
      </c>
      <c r="D751">
        <f t="shared" ca="1" si="31"/>
        <v>11.618543473594309</v>
      </c>
      <c r="F751">
        <v>744</v>
      </c>
      <c r="G751">
        <v>7.3353170273571688</v>
      </c>
    </row>
    <row r="752" spans="2:7" x14ac:dyDescent="0.3">
      <c r="B752">
        <v>745</v>
      </c>
      <c r="C752">
        <f t="shared" ca="1" si="30"/>
        <v>0.19570852624741053</v>
      </c>
      <c r="D752">
        <f t="shared" ca="1" si="31"/>
        <v>7.4288489152803709</v>
      </c>
      <c r="F752">
        <v>745</v>
      </c>
      <c r="G752">
        <v>6.8988916152939428</v>
      </c>
    </row>
    <row r="753" spans="2:7" x14ac:dyDescent="0.3">
      <c r="B753">
        <v>746</v>
      </c>
      <c r="C753">
        <f t="shared" ca="1" si="30"/>
        <v>0.18072607135498231</v>
      </c>
      <c r="D753">
        <f t="shared" ca="1" si="31"/>
        <v>7.2621953721026076</v>
      </c>
      <c r="F753">
        <v>746</v>
      </c>
      <c r="G753">
        <v>12.394058532252856</v>
      </c>
    </row>
    <row r="754" spans="2:7" x14ac:dyDescent="0.3">
      <c r="B754">
        <v>747</v>
      </c>
      <c r="C754">
        <f t="shared" ca="1" si="30"/>
        <v>0.54189067826923176</v>
      </c>
      <c r="D754">
        <f t="shared" ca="1" si="31"/>
        <v>10.315594205015415</v>
      </c>
      <c r="F754">
        <v>747</v>
      </c>
      <c r="G754">
        <v>12.909965779457901</v>
      </c>
    </row>
    <row r="755" spans="2:7" x14ac:dyDescent="0.3">
      <c r="B755">
        <v>748</v>
      </c>
      <c r="C755">
        <f t="shared" ca="1" si="30"/>
        <v>0.45341166229789664</v>
      </c>
      <c r="D755">
        <f t="shared" ca="1" si="31"/>
        <v>9.6488609526690787</v>
      </c>
      <c r="F755">
        <v>748</v>
      </c>
      <c r="G755">
        <v>10.23227367941824</v>
      </c>
    </row>
    <row r="756" spans="2:7" x14ac:dyDescent="0.3">
      <c r="B756">
        <v>749</v>
      </c>
      <c r="C756">
        <f t="shared" ca="1" si="30"/>
        <v>0.82239743704726109</v>
      </c>
      <c r="D756">
        <f t="shared" ca="1" si="31"/>
        <v>12.773620631995728</v>
      </c>
      <c r="F756">
        <v>749</v>
      </c>
      <c r="G756">
        <v>10.480860700315892</v>
      </c>
    </row>
    <row r="757" spans="2:7" x14ac:dyDescent="0.3">
      <c r="B757">
        <v>750</v>
      </c>
      <c r="C757">
        <f t="shared" ca="1" si="30"/>
        <v>2.4496395047876818E-2</v>
      </c>
      <c r="D757">
        <f t="shared" ca="1" si="31"/>
        <v>4.0940367750462388</v>
      </c>
      <c r="F757">
        <v>750</v>
      </c>
      <c r="G757">
        <v>6.3686748232301742</v>
      </c>
    </row>
    <row r="758" spans="2:7" x14ac:dyDescent="0.3">
      <c r="B758">
        <v>751</v>
      </c>
      <c r="C758">
        <f t="shared" ca="1" si="30"/>
        <v>0.66875055528879757</v>
      </c>
      <c r="D758">
        <f t="shared" ca="1" si="31"/>
        <v>11.309397061030253</v>
      </c>
      <c r="F758">
        <v>751</v>
      </c>
      <c r="G758">
        <v>7.696055160129653</v>
      </c>
    </row>
    <row r="759" spans="2:7" x14ac:dyDescent="0.3">
      <c r="B759">
        <v>752</v>
      </c>
      <c r="C759">
        <f t="shared" ca="1" si="30"/>
        <v>6.422965676379E-2</v>
      </c>
      <c r="D759">
        <f t="shared" ca="1" si="31"/>
        <v>5.4393832371887871</v>
      </c>
      <c r="F759">
        <v>752</v>
      </c>
      <c r="G759">
        <v>9.5531791003776938</v>
      </c>
    </row>
    <row r="760" spans="2:7" x14ac:dyDescent="0.3">
      <c r="B760">
        <v>753</v>
      </c>
      <c r="C760">
        <f t="shared" ca="1" si="30"/>
        <v>0.74435953994184811</v>
      </c>
      <c r="D760">
        <f t="shared" ca="1" si="31"/>
        <v>11.970533441330616</v>
      </c>
      <c r="F760">
        <v>753</v>
      </c>
      <c r="G760">
        <v>11.921948391555414</v>
      </c>
    </row>
    <row r="761" spans="2:7" x14ac:dyDescent="0.3">
      <c r="B761">
        <v>754</v>
      </c>
      <c r="C761">
        <f t="shared" ca="1" si="30"/>
        <v>0.67203697069622503</v>
      </c>
      <c r="D761">
        <f t="shared" ca="1" si="31"/>
        <v>11.336634537598826</v>
      </c>
      <c r="F761">
        <v>754</v>
      </c>
      <c r="G761">
        <v>6.2919347680183675</v>
      </c>
    </row>
    <row r="762" spans="2:7" x14ac:dyDescent="0.3">
      <c r="B762">
        <v>755</v>
      </c>
      <c r="C762">
        <f t="shared" ca="1" si="30"/>
        <v>0.36583301419109393</v>
      </c>
      <c r="D762">
        <f t="shared" ca="1" si="31"/>
        <v>8.9712694413109269</v>
      </c>
      <c r="F762">
        <v>755</v>
      </c>
      <c r="G762">
        <v>13.29747781488547</v>
      </c>
    </row>
    <row r="763" spans="2:7" x14ac:dyDescent="0.3">
      <c r="B763">
        <v>756</v>
      </c>
      <c r="C763">
        <f t="shared" ca="1" si="30"/>
        <v>2.0076448422714055E-2</v>
      </c>
      <c r="D763">
        <f t="shared" ca="1" si="31"/>
        <v>3.843482370347072</v>
      </c>
      <c r="F763">
        <v>756</v>
      </c>
      <c r="G763">
        <v>11.017243674703288</v>
      </c>
    </row>
    <row r="764" spans="2:7" x14ac:dyDescent="0.3">
      <c r="B764">
        <v>757</v>
      </c>
      <c r="C764">
        <f t="shared" ca="1" si="30"/>
        <v>0.53411480418834512</v>
      </c>
      <c r="D764">
        <f t="shared" ca="1" si="31"/>
        <v>10.256852858244464</v>
      </c>
      <c r="F764">
        <v>757</v>
      </c>
      <c r="G764">
        <v>8.6032882198209411</v>
      </c>
    </row>
    <row r="765" spans="2:7" x14ac:dyDescent="0.3">
      <c r="B765">
        <v>758</v>
      </c>
      <c r="C765">
        <f t="shared" ca="1" si="30"/>
        <v>0.57781179945430661</v>
      </c>
      <c r="D765">
        <f t="shared" ca="1" si="31"/>
        <v>10.588896014735061</v>
      </c>
      <c r="F765">
        <v>758</v>
      </c>
      <c r="G765">
        <v>9.8065759981091603</v>
      </c>
    </row>
    <row r="766" spans="2:7" x14ac:dyDescent="0.3">
      <c r="B766">
        <v>759</v>
      </c>
      <c r="C766">
        <f t="shared" ca="1" si="30"/>
        <v>0.71629933646513777</v>
      </c>
      <c r="D766">
        <f t="shared" ca="1" si="31"/>
        <v>11.715648622534012</v>
      </c>
      <c r="F766">
        <v>759</v>
      </c>
      <c r="G766">
        <v>9.990274367888869</v>
      </c>
    </row>
    <row r="767" spans="2:7" x14ac:dyDescent="0.3">
      <c r="B767">
        <v>760</v>
      </c>
      <c r="C767">
        <f t="shared" ca="1" si="30"/>
        <v>0.67804951814484515</v>
      </c>
      <c r="D767">
        <f t="shared" ca="1" si="31"/>
        <v>11.386754549226996</v>
      </c>
      <c r="F767">
        <v>760</v>
      </c>
      <c r="G767">
        <v>8.6478251099232128</v>
      </c>
    </row>
    <row r="768" spans="2:7" x14ac:dyDescent="0.3">
      <c r="B768">
        <v>761</v>
      </c>
      <c r="C768">
        <f t="shared" ca="1" si="30"/>
        <v>1.8197526629897598E-2</v>
      </c>
      <c r="D768">
        <f t="shared" ca="1" si="31"/>
        <v>3.7225416788044869</v>
      </c>
      <c r="F768">
        <v>761</v>
      </c>
      <c r="G768">
        <v>9.5253094644841596</v>
      </c>
    </row>
    <row r="769" spans="2:7" x14ac:dyDescent="0.3">
      <c r="B769">
        <v>762</v>
      </c>
      <c r="C769">
        <f t="shared" ca="1" si="30"/>
        <v>0.51495003310109833</v>
      </c>
      <c r="D769">
        <f t="shared" ca="1" si="31"/>
        <v>10.112448852726299</v>
      </c>
      <c r="F769">
        <v>762</v>
      </c>
      <c r="G769">
        <v>6.9163943877636243</v>
      </c>
    </row>
    <row r="770" spans="2:7" x14ac:dyDescent="0.3">
      <c r="B770">
        <v>763</v>
      </c>
      <c r="C770">
        <f t="shared" ca="1" si="30"/>
        <v>0.38498845347346311</v>
      </c>
      <c r="D770">
        <f t="shared" ca="1" si="31"/>
        <v>9.1227846907307715</v>
      </c>
      <c r="F770">
        <v>763</v>
      </c>
      <c r="G770">
        <v>4.4279961032693249</v>
      </c>
    </row>
    <row r="771" spans="2:7" x14ac:dyDescent="0.3">
      <c r="B771">
        <v>764</v>
      </c>
      <c r="C771">
        <f t="shared" ca="1" si="30"/>
        <v>0.1921878366644052</v>
      </c>
      <c r="D771">
        <f t="shared" ca="1" si="31"/>
        <v>7.3904131718923169</v>
      </c>
      <c r="F771">
        <v>764</v>
      </c>
      <c r="G771">
        <v>13.696160129107312</v>
      </c>
    </row>
    <row r="772" spans="2:7" x14ac:dyDescent="0.3">
      <c r="B772">
        <v>765</v>
      </c>
      <c r="C772">
        <f t="shared" ca="1" si="30"/>
        <v>0.31404846196645619</v>
      </c>
      <c r="D772">
        <f t="shared" ca="1" si="31"/>
        <v>8.5467784605147106</v>
      </c>
      <c r="F772">
        <v>765</v>
      </c>
      <c r="G772">
        <v>11.097359466184285</v>
      </c>
    </row>
    <row r="773" spans="2:7" x14ac:dyDescent="0.3">
      <c r="B773">
        <v>766</v>
      </c>
      <c r="C773">
        <f t="shared" ca="1" si="30"/>
        <v>0.93670522085701002</v>
      </c>
      <c r="D773">
        <f t="shared" ca="1" si="31"/>
        <v>14.583069587434428</v>
      </c>
      <c r="F773">
        <v>766</v>
      </c>
      <c r="G773">
        <v>10.423686993100622</v>
      </c>
    </row>
    <row r="774" spans="2:7" x14ac:dyDescent="0.3">
      <c r="B774">
        <v>767</v>
      </c>
      <c r="C774">
        <f t="shared" ca="1" si="30"/>
        <v>0.81655089570692929</v>
      </c>
      <c r="D774">
        <f t="shared" ca="1" si="31"/>
        <v>12.706896141707405</v>
      </c>
      <c r="F774">
        <v>767</v>
      </c>
      <c r="G774">
        <v>11.707498105185669</v>
      </c>
    </row>
    <row r="775" spans="2:7" x14ac:dyDescent="0.3">
      <c r="B775">
        <v>768</v>
      </c>
      <c r="C775">
        <f t="shared" ca="1" si="30"/>
        <v>0.58148781419912354</v>
      </c>
      <c r="D775">
        <f t="shared" ca="1" si="31"/>
        <v>10.617103406215497</v>
      </c>
      <c r="F775">
        <v>768</v>
      </c>
      <c r="G775">
        <v>8.2103181843568152</v>
      </c>
    </row>
    <row r="776" spans="2:7" x14ac:dyDescent="0.3">
      <c r="B776">
        <v>769</v>
      </c>
      <c r="C776">
        <f t="shared" ref="C776:C839" ca="1" si="32">RAND()</f>
        <v>0.17704259980595072</v>
      </c>
      <c r="D776">
        <f t="shared" ref="D776:D839" ca="1" si="33">_xlfn.NORM.INV(C776,$C$4,$C$5)</f>
        <v>7.2199166481178123</v>
      </c>
      <c r="F776">
        <v>769</v>
      </c>
      <c r="G776">
        <v>13.370171746506964</v>
      </c>
    </row>
    <row r="777" spans="2:7" x14ac:dyDescent="0.3">
      <c r="B777">
        <v>770</v>
      </c>
      <c r="C777">
        <f t="shared" ca="1" si="32"/>
        <v>0.12899834256403331</v>
      </c>
      <c r="D777">
        <f t="shared" ca="1" si="33"/>
        <v>6.6065836665730755</v>
      </c>
      <c r="F777">
        <v>770</v>
      </c>
      <c r="G777">
        <v>1.8222678280921816</v>
      </c>
    </row>
    <row r="778" spans="2:7" x14ac:dyDescent="0.3">
      <c r="B778">
        <v>771</v>
      </c>
      <c r="C778">
        <f t="shared" ca="1" si="32"/>
        <v>0.18325594260808575</v>
      </c>
      <c r="D778">
        <f t="shared" ca="1" si="33"/>
        <v>7.2909208083051489</v>
      </c>
      <c r="F778">
        <v>771</v>
      </c>
      <c r="G778">
        <v>12.93609537040718</v>
      </c>
    </row>
    <row r="779" spans="2:7" x14ac:dyDescent="0.3">
      <c r="B779">
        <v>772</v>
      </c>
      <c r="C779">
        <f t="shared" ca="1" si="32"/>
        <v>0.68185000218993597</v>
      </c>
      <c r="D779">
        <f t="shared" ca="1" si="33"/>
        <v>11.418634949613875</v>
      </c>
      <c r="F779">
        <v>772</v>
      </c>
      <c r="G779">
        <v>13.373108365960444</v>
      </c>
    </row>
    <row r="780" spans="2:7" x14ac:dyDescent="0.3">
      <c r="B780">
        <v>773</v>
      </c>
      <c r="C780">
        <f t="shared" ca="1" si="32"/>
        <v>0.44063171828830783</v>
      </c>
      <c r="D780">
        <f t="shared" ca="1" si="33"/>
        <v>9.5518966685672293</v>
      </c>
      <c r="F780">
        <v>773</v>
      </c>
      <c r="G780">
        <v>9.002583968940197</v>
      </c>
    </row>
    <row r="781" spans="2:7" x14ac:dyDescent="0.3">
      <c r="B781">
        <v>774</v>
      </c>
      <c r="C781">
        <f t="shared" ca="1" si="32"/>
        <v>0.49472000768270163</v>
      </c>
      <c r="D781">
        <f t="shared" ca="1" si="33"/>
        <v>9.9602939066817022</v>
      </c>
      <c r="F781">
        <v>774</v>
      </c>
      <c r="G781">
        <v>3.7608752861669057</v>
      </c>
    </row>
    <row r="782" spans="2:7" x14ac:dyDescent="0.3">
      <c r="B782">
        <v>775</v>
      </c>
      <c r="C782">
        <f t="shared" ca="1" si="32"/>
        <v>6.7965097300879296E-2</v>
      </c>
      <c r="D782">
        <f t="shared" ca="1" si="33"/>
        <v>5.5266423120653529</v>
      </c>
      <c r="F782">
        <v>775</v>
      </c>
      <c r="G782">
        <v>6.9845879680441634</v>
      </c>
    </row>
    <row r="783" spans="2:7" x14ac:dyDescent="0.3">
      <c r="B783">
        <v>776</v>
      </c>
      <c r="C783">
        <f t="shared" ca="1" si="32"/>
        <v>6.7293612114808221E-2</v>
      </c>
      <c r="D783">
        <f t="shared" ca="1" si="33"/>
        <v>5.5112350844976801</v>
      </c>
      <c r="F783">
        <v>776</v>
      </c>
      <c r="G783">
        <v>14.260138834348041</v>
      </c>
    </row>
    <row r="784" spans="2:7" x14ac:dyDescent="0.3">
      <c r="B784">
        <v>777</v>
      </c>
      <c r="C784">
        <f t="shared" ca="1" si="32"/>
        <v>0.29223609911460835</v>
      </c>
      <c r="D784">
        <f t="shared" ca="1" si="33"/>
        <v>8.3594081234944575</v>
      </c>
      <c r="F784">
        <v>777</v>
      </c>
      <c r="G784">
        <v>5.5659279452965151</v>
      </c>
    </row>
    <row r="785" spans="2:7" x14ac:dyDescent="0.3">
      <c r="B785">
        <v>778</v>
      </c>
      <c r="C785">
        <f t="shared" ca="1" si="32"/>
        <v>0.32908260237620524</v>
      </c>
      <c r="D785">
        <f t="shared" ca="1" si="33"/>
        <v>8.6726566365633051</v>
      </c>
      <c r="F785">
        <v>778</v>
      </c>
      <c r="G785">
        <v>11.105439987758714</v>
      </c>
    </row>
    <row r="786" spans="2:7" x14ac:dyDescent="0.3">
      <c r="B786">
        <v>779</v>
      </c>
      <c r="C786">
        <f t="shared" ca="1" si="32"/>
        <v>0.41289533462433503</v>
      </c>
      <c r="D786">
        <f t="shared" ca="1" si="33"/>
        <v>9.3396899630466503</v>
      </c>
      <c r="F786">
        <v>779</v>
      </c>
      <c r="G786">
        <v>11.829407403922334</v>
      </c>
    </row>
    <row r="787" spans="2:7" x14ac:dyDescent="0.3">
      <c r="B787">
        <v>780</v>
      </c>
      <c r="C787">
        <f t="shared" ca="1" si="32"/>
        <v>0.3181551103990865</v>
      </c>
      <c r="D787">
        <f t="shared" ca="1" si="33"/>
        <v>8.5814080443752641</v>
      </c>
      <c r="F787">
        <v>780</v>
      </c>
      <c r="G787">
        <v>7.152787940612324</v>
      </c>
    </row>
    <row r="788" spans="2:7" x14ac:dyDescent="0.3">
      <c r="B788">
        <v>781</v>
      </c>
      <c r="C788">
        <f t="shared" ca="1" si="32"/>
        <v>0.99254196836121078</v>
      </c>
      <c r="D788">
        <f t="shared" ca="1" si="33"/>
        <v>17.303231853842128</v>
      </c>
      <c r="F788">
        <v>781</v>
      </c>
      <c r="G788">
        <v>11.185995019170903</v>
      </c>
    </row>
    <row r="789" spans="2:7" x14ac:dyDescent="0.3">
      <c r="B789">
        <v>782</v>
      </c>
      <c r="C789">
        <f t="shared" ca="1" si="32"/>
        <v>0.90060557149303377</v>
      </c>
      <c r="D789">
        <f t="shared" ca="1" si="33"/>
        <v>13.85502942110975</v>
      </c>
      <c r="F789">
        <v>782</v>
      </c>
      <c r="G789">
        <v>10.372974911197117</v>
      </c>
    </row>
    <row r="790" spans="2:7" x14ac:dyDescent="0.3">
      <c r="B790">
        <v>783</v>
      </c>
      <c r="C790">
        <f t="shared" ca="1" si="32"/>
        <v>0.98824836972870089</v>
      </c>
      <c r="D790">
        <f t="shared" ca="1" si="33"/>
        <v>16.795460547531249</v>
      </c>
      <c r="F790">
        <v>783</v>
      </c>
      <c r="G790">
        <v>10.125485993909276</v>
      </c>
    </row>
    <row r="791" spans="2:7" x14ac:dyDescent="0.3">
      <c r="B791">
        <v>784</v>
      </c>
      <c r="C791">
        <f t="shared" ca="1" si="32"/>
        <v>0.47647477027118912</v>
      </c>
      <c r="D791">
        <f t="shared" ca="1" si="33"/>
        <v>9.8229903292626322</v>
      </c>
      <c r="F791">
        <v>784</v>
      </c>
      <c r="G791">
        <v>11.779620050583214</v>
      </c>
    </row>
    <row r="792" spans="2:7" x14ac:dyDescent="0.3">
      <c r="B792">
        <v>785</v>
      </c>
      <c r="C792">
        <f t="shared" ca="1" si="32"/>
        <v>0.44044193157344691</v>
      </c>
      <c r="D792">
        <f t="shared" ca="1" si="33"/>
        <v>9.5504534326391379</v>
      </c>
      <c r="F792">
        <v>785</v>
      </c>
      <c r="G792">
        <v>8.2868660154452058</v>
      </c>
    </row>
    <row r="793" spans="2:7" x14ac:dyDescent="0.3">
      <c r="B793">
        <v>786</v>
      </c>
      <c r="C793">
        <f t="shared" ca="1" si="32"/>
        <v>0.91437858993998633</v>
      </c>
      <c r="D793">
        <f t="shared" ca="1" si="33"/>
        <v>14.104663863536135</v>
      </c>
      <c r="F793">
        <v>786</v>
      </c>
      <c r="G793">
        <v>12.076978880672829</v>
      </c>
    </row>
    <row r="794" spans="2:7" x14ac:dyDescent="0.3">
      <c r="B794">
        <v>787</v>
      </c>
      <c r="C794">
        <f t="shared" ca="1" si="32"/>
        <v>0.34141946193882655</v>
      </c>
      <c r="D794">
        <f t="shared" ca="1" si="33"/>
        <v>8.7742232697344509</v>
      </c>
      <c r="F794">
        <v>787</v>
      </c>
      <c r="G794">
        <v>11.260346499464937</v>
      </c>
    </row>
    <row r="795" spans="2:7" x14ac:dyDescent="0.3">
      <c r="B795">
        <v>788</v>
      </c>
      <c r="C795">
        <f t="shared" ca="1" si="32"/>
        <v>0.69244778381748828</v>
      </c>
      <c r="D795">
        <f t="shared" ca="1" si="33"/>
        <v>11.508401968090457</v>
      </c>
      <c r="F795">
        <v>788</v>
      </c>
      <c r="G795">
        <v>9.3944702890629284</v>
      </c>
    </row>
    <row r="796" spans="2:7" x14ac:dyDescent="0.3">
      <c r="B796">
        <v>789</v>
      </c>
      <c r="C796">
        <f t="shared" ca="1" si="32"/>
        <v>3.7257904181176249E-2</v>
      </c>
      <c r="D796">
        <f t="shared" ca="1" si="33"/>
        <v>4.6497003170489331</v>
      </c>
      <c r="F796">
        <v>789</v>
      </c>
      <c r="G796">
        <v>8.1554691844866909</v>
      </c>
    </row>
    <row r="797" spans="2:7" x14ac:dyDescent="0.3">
      <c r="B797">
        <v>790</v>
      </c>
      <c r="C797">
        <f t="shared" ca="1" si="32"/>
        <v>0.70485636995209389</v>
      </c>
      <c r="D797">
        <f t="shared" ca="1" si="33"/>
        <v>11.615259399032722</v>
      </c>
      <c r="F797">
        <v>790</v>
      </c>
      <c r="G797">
        <v>5.1657803366703359</v>
      </c>
    </row>
    <row r="798" spans="2:7" x14ac:dyDescent="0.3">
      <c r="B798">
        <v>791</v>
      </c>
      <c r="C798">
        <f t="shared" ca="1" si="32"/>
        <v>0.39069347432221913</v>
      </c>
      <c r="D798">
        <f t="shared" ca="1" si="33"/>
        <v>9.1674638272094224</v>
      </c>
      <c r="F798">
        <v>791</v>
      </c>
      <c r="G798">
        <v>9.8092543423140786</v>
      </c>
    </row>
    <row r="799" spans="2:7" x14ac:dyDescent="0.3">
      <c r="B799">
        <v>792</v>
      </c>
      <c r="C799">
        <f t="shared" ca="1" si="32"/>
        <v>0.38254834672944149</v>
      </c>
      <c r="D799">
        <f t="shared" ca="1" si="33"/>
        <v>9.1036158935260154</v>
      </c>
      <c r="F799">
        <v>792</v>
      </c>
      <c r="G799">
        <v>11.081151325033286</v>
      </c>
    </row>
    <row r="800" spans="2:7" x14ac:dyDescent="0.3">
      <c r="B800">
        <v>793</v>
      </c>
      <c r="C800">
        <f t="shared" ca="1" si="32"/>
        <v>0.6844735884161911</v>
      </c>
      <c r="D800">
        <f t="shared" ca="1" si="33"/>
        <v>11.44073655772362</v>
      </c>
      <c r="F800">
        <v>793</v>
      </c>
      <c r="G800">
        <v>6.6023178977031947</v>
      </c>
    </row>
    <row r="801" spans="2:7" x14ac:dyDescent="0.3">
      <c r="B801">
        <v>794</v>
      </c>
      <c r="C801">
        <f t="shared" ca="1" si="32"/>
        <v>0.66662823176948405</v>
      </c>
      <c r="D801">
        <f t="shared" ca="1" si="33"/>
        <v>11.291864785294671</v>
      </c>
      <c r="F801">
        <v>794</v>
      </c>
      <c r="G801">
        <v>10.631466720856068</v>
      </c>
    </row>
    <row r="802" spans="2:7" x14ac:dyDescent="0.3">
      <c r="B802">
        <v>795</v>
      </c>
      <c r="C802">
        <f t="shared" ca="1" si="32"/>
        <v>0.35466059620340173</v>
      </c>
      <c r="D802">
        <f t="shared" ca="1" si="33"/>
        <v>8.8816962865851927</v>
      </c>
      <c r="F802">
        <v>795</v>
      </c>
      <c r="G802">
        <v>9.3933732979604461</v>
      </c>
    </row>
    <row r="803" spans="2:7" x14ac:dyDescent="0.3">
      <c r="B803">
        <v>796</v>
      </c>
      <c r="C803">
        <f t="shared" ca="1" si="32"/>
        <v>0.24726029944151373</v>
      </c>
      <c r="D803">
        <f t="shared" ca="1" si="33"/>
        <v>7.9505905268888046</v>
      </c>
      <c r="F803">
        <v>796</v>
      </c>
      <c r="G803">
        <v>11.925903868128685</v>
      </c>
    </row>
    <row r="804" spans="2:7" x14ac:dyDescent="0.3">
      <c r="B804">
        <v>797</v>
      </c>
      <c r="C804">
        <f t="shared" ca="1" si="32"/>
        <v>0.98198765831488311</v>
      </c>
      <c r="D804">
        <f t="shared" ca="1" si="33"/>
        <v>16.289946149645768</v>
      </c>
      <c r="F804">
        <v>797</v>
      </c>
      <c r="G804">
        <v>3.8838373884017123</v>
      </c>
    </row>
    <row r="805" spans="2:7" x14ac:dyDescent="0.3">
      <c r="B805">
        <v>798</v>
      </c>
      <c r="C805">
        <f t="shared" ca="1" si="32"/>
        <v>0.84528969230775486</v>
      </c>
      <c r="D805">
        <f t="shared" ca="1" si="33"/>
        <v>13.049315527723644</v>
      </c>
      <c r="F805">
        <v>798</v>
      </c>
      <c r="G805">
        <v>7.9184436821790012</v>
      </c>
    </row>
    <row r="806" spans="2:7" x14ac:dyDescent="0.3">
      <c r="B806">
        <v>799</v>
      </c>
      <c r="C806">
        <f t="shared" ca="1" si="32"/>
        <v>8.2461136202668373E-3</v>
      </c>
      <c r="D806">
        <f t="shared" ca="1" si="33"/>
        <v>2.8064906548527668</v>
      </c>
      <c r="F806">
        <v>799</v>
      </c>
      <c r="G806">
        <v>15.360126023819099</v>
      </c>
    </row>
    <row r="807" spans="2:7" x14ac:dyDescent="0.3">
      <c r="B807">
        <v>800</v>
      </c>
      <c r="C807">
        <f t="shared" ca="1" si="32"/>
        <v>1.4390180853239176E-2</v>
      </c>
      <c r="D807">
        <f t="shared" ca="1" si="33"/>
        <v>3.4405540627541242</v>
      </c>
      <c r="F807">
        <v>800</v>
      </c>
      <c r="G807">
        <v>14.185369682101975</v>
      </c>
    </row>
    <row r="808" spans="2:7" x14ac:dyDescent="0.3">
      <c r="B808">
        <v>801</v>
      </c>
      <c r="C808">
        <f t="shared" ca="1" si="32"/>
        <v>0.97120626845405666</v>
      </c>
      <c r="D808">
        <f t="shared" ca="1" si="33"/>
        <v>15.696475591220164</v>
      </c>
      <c r="F808">
        <v>801</v>
      </c>
      <c r="G808">
        <v>8.4280551313832639</v>
      </c>
    </row>
    <row r="809" spans="2:7" x14ac:dyDescent="0.3">
      <c r="B809">
        <v>802</v>
      </c>
      <c r="C809">
        <f t="shared" ca="1" si="32"/>
        <v>0.72963771885664108</v>
      </c>
      <c r="D809">
        <f t="shared" ca="1" si="33"/>
        <v>11.835153040331353</v>
      </c>
      <c r="F809">
        <v>802</v>
      </c>
      <c r="G809">
        <v>11.17571008243408</v>
      </c>
    </row>
    <row r="810" spans="2:7" x14ac:dyDescent="0.3">
      <c r="B810">
        <v>803</v>
      </c>
      <c r="C810">
        <f t="shared" ca="1" si="32"/>
        <v>0.86225492809000692</v>
      </c>
      <c r="D810">
        <f t="shared" ca="1" si="33"/>
        <v>13.271519144331075</v>
      </c>
      <c r="F810">
        <v>803</v>
      </c>
      <c r="G810">
        <v>8.1254377648589973</v>
      </c>
    </row>
    <row r="811" spans="2:7" x14ac:dyDescent="0.3">
      <c r="B811">
        <v>804</v>
      </c>
      <c r="C811">
        <f t="shared" ca="1" si="32"/>
        <v>2.4834688093211876E-2</v>
      </c>
      <c r="D811">
        <f t="shared" ca="1" si="33"/>
        <v>4.1115989254971606</v>
      </c>
      <c r="F811">
        <v>804</v>
      </c>
      <c r="G811">
        <v>9.3155086278674659</v>
      </c>
    </row>
    <row r="812" spans="2:7" x14ac:dyDescent="0.3">
      <c r="B812">
        <v>805</v>
      </c>
      <c r="C812">
        <f t="shared" ca="1" si="32"/>
        <v>0.57471893137429986</v>
      </c>
      <c r="D812">
        <f t="shared" ca="1" si="33"/>
        <v>10.565203683535996</v>
      </c>
      <c r="F812">
        <v>805</v>
      </c>
      <c r="G812">
        <v>14.176642931393879</v>
      </c>
    </row>
    <row r="813" spans="2:7" x14ac:dyDescent="0.3">
      <c r="B813">
        <v>806</v>
      </c>
      <c r="C813">
        <f t="shared" ca="1" si="32"/>
        <v>0.6874518993837313</v>
      </c>
      <c r="D813">
        <f t="shared" ca="1" si="33"/>
        <v>11.465921642515211</v>
      </c>
      <c r="F813">
        <v>806</v>
      </c>
      <c r="G813">
        <v>6.4552361411804586</v>
      </c>
    </row>
    <row r="814" spans="2:7" x14ac:dyDescent="0.3">
      <c r="B814">
        <v>807</v>
      </c>
      <c r="C814">
        <f t="shared" ca="1" si="32"/>
        <v>4.8512081816377672E-2</v>
      </c>
      <c r="D814">
        <f t="shared" ca="1" si="33"/>
        <v>5.0216353330379278</v>
      </c>
      <c r="F814">
        <v>807</v>
      </c>
      <c r="G814">
        <v>8.5924760255423447</v>
      </c>
    </row>
    <row r="815" spans="2:7" x14ac:dyDescent="0.3">
      <c r="B815">
        <v>808</v>
      </c>
      <c r="C815">
        <f t="shared" ca="1" si="32"/>
        <v>0.95060104845092952</v>
      </c>
      <c r="D815">
        <f t="shared" ca="1" si="33"/>
        <v>14.952128558164976</v>
      </c>
      <c r="F815">
        <v>808</v>
      </c>
      <c r="G815">
        <v>9.6300774441799391</v>
      </c>
    </row>
    <row r="816" spans="2:7" x14ac:dyDescent="0.3">
      <c r="B816">
        <v>809</v>
      </c>
      <c r="C816">
        <f t="shared" ca="1" si="32"/>
        <v>0.56362009808197877</v>
      </c>
      <c r="D816">
        <f t="shared" ca="1" si="33"/>
        <v>10.480461849263511</v>
      </c>
      <c r="F816">
        <v>809</v>
      </c>
      <c r="G816">
        <v>11.403158437787809</v>
      </c>
    </row>
    <row r="817" spans="2:7" x14ac:dyDescent="0.3">
      <c r="B817">
        <v>810</v>
      </c>
      <c r="C817">
        <f t="shared" ca="1" si="32"/>
        <v>0.27114045497359018</v>
      </c>
      <c r="D817">
        <f t="shared" ca="1" si="33"/>
        <v>8.1718976584487457</v>
      </c>
      <c r="F817">
        <v>810</v>
      </c>
      <c r="G817">
        <v>11.575207231127289</v>
      </c>
    </row>
    <row r="818" spans="2:7" x14ac:dyDescent="0.3">
      <c r="B818">
        <v>811</v>
      </c>
      <c r="C818">
        <f t="shared" ca="1" si="32"/>
        <v>0.28736917455254485</v>
      </c>
      <c r="D818">
        <f t="shared" ca="1" si="33"/>
        <v>8.3167395245393134</v>
      </c>
      <c r="F818">
        <v>811</v>
      </c>
      <c r="G818">
        <v>7.1309617799617744</v>
      </c>
    </row>
    <row r="819" spans="2:7" x14ac:dyDescent="0.3">
      <c r="B819">
        <v>812</v>
      </c>
      <c r="C819">
        <f t="shared" ca="1" si="32"/>
        <v>0.57761552652710779</v>
      </c>
      <c r="D819">
        <f t="shared" ca="1" si="33"/>
        <v>10.587391426714555</v>
      </c>
      <c r="F819">
        <v>812</v>
      </c>
      <c r="G819">
        <v>12.196018289919014</v>
      </c>
    </row>
    <row r="820" spans="2:7" x14ac:dyDescent="0.3">
      <c r="B820">
        <v>813</v>
      </c>
      <c r="C820">
        <f t="shared" ca="1" si="32"/>
        <v>0.40900832570548529</v>
      </c>
      <c r="D820">
        <f t="shared" ca="1" si="33"/>
        <v>9.309709986048329</v>
      </c>
      <c r="F820">
        <v>813</v>
      </c>
      <c r="G820">
        <v>9.3546365175561004</v>
      </c>
    </row>
    <row r="821" spans="2:7" x14ac:dyDescent="0.3">
      <c r="B821">
        <v>814</v>
      </c>
      <c r="C821">
        <f t="shared" ca="1" si="32"/>
        <v>0.92951413789673265</v>
      </c>
      <c r="D821">
        <f t="shared" ca="1" si="33"/>
        <v>14.416546139821229</v>
      </c>
      <c r="F821">
        <v>814</v>
      </c>
      <c r="G821">
        <v>10.606184491216617</v>
      </c>
    </row>
    <row r="822" spans="2:7" x14ac:dyDescent="0.3">
      <c r="B822">
        <v>815</v>
      </c>
      <c r="C822">
        <f t="shared" ca="1" si="32"/>
        <v>0.55662541467268112</v>
      </c>
      <c r="D822">
        <f t="shared" ca="1" si="33"/>
        <v>10.427256562713257</v>
      </c>
      <c r="F822">
        <v>815</v>
      </c>
      <c r="G822">
        <v>11.460583119225166</v>
      </c>
    </row>
    <row r="823" spans="2:7" x14ac:dyDescent="0.3">
      <c r="B823">
        <v>816</v>
      </c>
      <c r="C823">
        <f t="shared" ca="1" si="32"/>
        <v>0.64298860017321557</v>
      </c>
      <c r="D823">
        <f t="shared" ca="1" si="33"/>
        <v>11.099376202004645</v>
      </c>
      <c r="F823">
        <v>816</v>
      </c>
      <c r="G823">
        <v>8.5847709809550903</v>
      </c>
    </row>
    <row r="824" spans="2:7" x14ac:dyDescent="0.3">
      <c r="B824">
        <v>817</v>
      </c>
      <c r="C824">
        <f t="shared" ca="1" si="32"/>
        <v>0.99915335794687088</v>
      </c>
      <c r="D824">
        <f t="shared" ca="1" si="33"/>
        <v>19.418022311375829</v>
      </c>
      <c r="F824">
        <v>817</v>
      </c>
      <c r="G824">
        <v>8.2736142084327451</v>
      </c>
    </row>
    <row r="825" spans="2:7" x14ac:dyDescent="0.3">
      <c r="B825">
        <v>818</v>
      </c>
      <c r="C825">
        <f t="shared" ca="1" si="32"/>
        <v>6.9762328763424586E-2</v>
      </c>
      <c r="D825">
        <f t="shared" ca="1" si="33"/>
        <v>5.5673095838621114</v>
      </c>
      <c r="F825">
        <v>818</v>
      </c>
      <c r="G825">
        <v>13.637700774127044</v>
      </c>
    </row>
    <row r="826" spans="2:7" x14ac:dyDescent="0.3">
      <c r="B826">
        <v>819</v>
      </c>
      <c r="C826">
        <f t="shared" ca="1" si="32"/>
        <v>0.68472002009586364</v>
      </c>
      <c r="D826">
        <f t="shared" ca="1" si="33"/>
        <v>11.442816551238467</v>
      </c>
      <c r="F826">
        <v>819</v>
      </c>
      <c r="G826">
        <v>8.5939597582846705</v>
      </c>
    </row>
    <row r="827" spans="2:7" x14ac:dyDescent="0.3">
      <c r="B827">
        <v>820</v>
      </c>
      <c r="C827">
        <f t="shared" ca="1" si="32"/>
        <v>0.49009089706302045</v>
      </c>
      <c r="D827">
        <f t="shared" ca="1" si="33"/>
        <v>9.9254770235389209</v>
      </c>
      <c r="F827">
        <v>820</v>
      </c>
      <c r="G827">
        <v>10.428497104034385</v>
      </c>
    </row>
    <row r="828" spans="2:7" x14ac:dyDescent="0.3">
      <c r="B828">
        <v>821</v>
      </c>
      <c r="C828">
        <f t="shared" ca="1" si="32"/>
        <v>4.3444040959262464E-2</v>
      </c>
      <c r="D828">
        <f t="shared" ca="1" si="33"/>
        <v>4.8638602141481773</v>
      </c>
      <c r="F828">
        <v>821</v>
      </c>
      <c r="G828">
        <v>8.2501407226538692</v>
      </c>
    </row>
    <row r="829" spans="2:7" x14ac:dyDescent="0.3">
      <c r="B829">
        <v>822</v>
      </c>
      <c r="C829">
        <f t="shared" ca="1" si="32"/>
        <v>0.56018532870099247</v>
      </c>
      <c r="D829">
        <f t="shared" ca="1" si="33"/>
        <v>10.454317319700461</v>
      </c>
      <c r="F829">
        <v>822</v>
      </c>
      <c r="G829">
        <v>10.229339546435742</v>
      </c>
    </row>
    <row r="830" spans="2:7" x14ac:dyDescent="0.3">
      <c r="B830">
        <v>823</v>
      </c>
      <c r="C830">
        <f t="shared" ca="1" si="32"/>
        <v>0.14164247982442157</v>
      </c>
      <c r="D830">
        <f t="shared" ca="1" si="33"/>
        <v>6.7810925610751021</v>
      </c>
      <c r="F830">
        <v>823</v>
      </c>
      <c r="G830">
        <v>5.0435003622124732</v>
      </c>
    </row>
    <row r="831" spans="2:7" x14ac:dyDescent="0.3">
      <c r="B831">
        <v>824</v>
      </c>
      <c r="C831">
        <f t="shared" ca="1" si="32"/>
        <v>0.98564637304914049</v>
      </c>
      <c r="D831">
        <f t="shared" ca="1" si="33"/>
        <v>16.562450193315975</v>
      </c>
      <c r="F831">
        <v>824</v>
      </c>
      <c r="G831">
        <v>6.4820192645846415</v>
      </c>
    </row>
    <row r="832" spans="2:7" x14ac:dyDescent="0.3">
      <c r="B832">
        <v>825</v>
      </c>
      <c r="C832">
        <f t="shared" ca="1" si="32"/>
        <v>0.54459383595898392</v>
      </c>
      <c r="D832">
        <f t="shared" ca="1" si="33"/>
        <v>10.336041916593022</v>
      </c>
      <c r="F832">
        <v>825</v>
      </c>
      <c r="G832">
        <v>8.534302860778876</v>
      </c>
    </row>
    <row r="833" spans="2:7" x14ac:dyDescent="0.3">
      <c r="B833">
        <v>826</v>
      </c>
      <c r="C833">
        <f t="shared" ca="1" si="32"/>
        <v>0.3123710635724487</v>
      </c>
      <c r="D833">
        <f t="shared" ca="1" si="33"/>
        <v>8.5325780627834842</v>
      </c>
      <c r="F833">
        <v>826</v>
      </c>
      <c r="G833">
        <v>7.6853418254534009</v>
      </c>
    </row>
    <row r="834" spans="2:7" x14ac:dyDescent="0.3">
      <c r="B834">
        <v>827</v>
      </c>
      <c r="C834">
        <f t="shared" ca="1" si="32"/>
        <v>0.86291144329639136</v>
      </c>
      <c r="D834">
        <f t="shared" ca="1" si="33"/>
        <v>13.280480964474956</v>
      </c>
      <c r="F834">
        <v>827</v>
      </c>
      <c r="G834">
        <v>11.31185243676441</v>
      </c>
    </row>
    <row r="835" spans="2:7" x14ac:dyDescent="0.3">
      <c r="B835">
        <v>828</v>
      </c>
      <c r="C835">
        <f t="shared" ca="1" si="32"/>
        <v>0.673494788572925</v>
      </c>
      <c r="D835">
        <f t="shared" ca="1" si="33"/>
        <v>11.3487520175696</v>
      </c>
      <c r="F835">
        <v>828</v>
      </c>
      <c r="G835">
        <v>0.86358246556309659</v>
      </c>
    </row>
    <row r="836" spans="2:7" x14ac:dyDescent="0.3">
      <c r="B836">
        <v>829</v>
      </c>
      <c r="C836">
        <f t="shared" ca="1" si="32"/>
        <v>0.75120213284953041</v>
      </c>
      <c r="D836">
        <f t="shared" ca="1" si="33"/>
        <v>12.034832630753797</v>
      </c>
      <c r="F836">
        <v>829</v>
      </c>
      <c r="G836">
        <v>9.2178101779358208</v>
      </c>
    </row>
    <row r="837" spans="2:7" x14ac:dyDescent="0.3">
      <c r="B837">
        <v>830</v>
      </c>
      <c r="C837">
        <f t="shared" ca="1" si="32"/>
        <v>0.91865407583784731</v>
      </c>
      <c r="D837">
        <f t="shared" ca="1" si="33"/>
        <v>14.188225627140678</v>
      </c>
      <c r="F837">
        <v>830</v>
      </c>
      <c r="G837">
        <v>6.7943582204233728</v>
      </c>
    </row>
    <row r="838" spans="2:7" x14ac:dyDescent="0.3">
      <c r="B838">
        <v>831</v>
      </c>
      <c r="C838">
        <f t="shared" ca="1" si="32"/>
        <v>0.38372399678484281</v>
      </c>
      <c r="D838">
        <f t="shared" ca="1" si="33"/>
        <v>9.1128559924305872</v>
      </c>
      <c r="F838">
        <v>831</v>
      </c>
      <c r="G838">
        <v>14.780399816931871</v>
      </c>
    </row>
    <row r="839" spans="2:7" x14ac:dyDescent="0.3">
      <c r="B839">
        <v>832</v>
      </c>
      <c r="C839">
        <f t="shared" ca="1" si="32"/>
        <v>0.86356810284180607</v>
      </c>
      <c r="D839">
        <f t="shared" ca="1" si="33"/>
        <v>13.28947413503413</v>
      </c>
      <c r="F839">
        <v>832</v>
      </c>
      <c r="G839">
        <v>8.2361699993022501</v>
      </c>
    </row>
    <row r="840" spans="2:7" x14ac:dyDescent="0.3">
      <c r="B840">
        <v>833</v>
      </c>
      <c r="C840">
        <f t="shared" ref="C840:C903" ca="1" si="34">RAND()</f>
        <v>0.56753744132816164</v>
      </c>
      <c r="D840">
        <f t="shared" ref="D840:D903" ca="1" si="35">_xlfn.NORM.INV(C840,$C$4,$C$5)</f>
        <v>10.510324323409503</v>
      </c>
      <c r="F840">
        <v>833</v>
      </c>
      <c r="G840">
        <v>8.166021550628594</v>
      </c>
    </row>
    <row r="841" spans="2:7" x14ac:dyDescent="0.3">
      <c r="B841">
        <v>834</v>
      </c>
      <c r="C841">
        <f t="shared" ca="1" si="34"/>
        <v>0.84229497839314937</v>
      </c>
      <c r="D841">
        <f t="shared" ca="1" si="35"/>
        <v>13.011804388636774</v>
      </c>
      <c r="F841">
        <v>834</v>
      </c>
      <c r="G841">
        <v>12.009228291460747</v>
      </c>
    </row>
    <row r="842" spans="2:7" x14ac:dyDescent="0.3">
      <c r="B842">
        <v>835</v>
      </c>
      <c r="C842">
        <f t="shared" ca="1" si="34"/>
        <v>0.97548508326403438</v>
      </c>
      <c r="D842">
        <f t="shared" ca="1" si="35"/>
        <v>15.904996440009679</v>
      </c>
      <c r="F842">
        <v>835</v>
      </c>
      <c r="G842">
        <v>6.2117712847163862</v>
      </c>
    </row>
    <row r="843" spans="2:7" x14ac:dyDescent="0.3">
      <c r="B843">
        <v>836</v>
      </c>
      <c r="C843">
        <f t="shared" ca="1" si="34"/>
        <v>0.51477924691498378</v>
      </c>
      <c r="D843">
        <f t="shared" ca="1" si="35"/>
        <v>10.111163668042202</v>
      </c>
      <c r="F843">
        <v>836</v>
      </c>
      <c r="G843">
        <v>9.9013606656424571</v>
      </c>
    </row>
    <row r="844" spans="2:7" x14ac:dyDescent="0.3">
      <c r="B844">
        <v>837</v>
      </c>
      <c r="C844">
        <f t="shared" ca="1" si="34"/>
        <v>0.40519673211872209</v>
      </c>
      <c r="D844">
        <f t="shared" ca="1" si="35"/>
        <v>9.280244598704833</v>
      </c>
      <c r="F844">
        <v>837</v>
      </c>
      <c r="G844">
        <v>8.1908647803886829</v>
      </c>
    </row>
    <row r="845" spans="2:7" x14ac:dyDescent="0.3">
      <c r="B845">
        <v>838</v>
      </c>
      <c r="C845">
        <f t="shared" ca="1" si="34"/>
        <v>0.35958506647464461</v>
      </c>
      <c r="D845">
        <f t="shared" ca="1" si="35"/>
        <v>8.9212956611077256</v>
      </c>
      <c r="F845">
        <v>838</v>
      </c>
      <c r="G845">
        <v>9.6034655571682972</v>
      </c>
    </row>
    <row r="846" spans="2:7" x14ac:dyDescent="0.3">
      <c r="B846">
        <v>839</v>
      </c>
      <c r="C846">
        <f t="shared" ca="1" si="34"/>
        <v>0.26459083220590929</v>
      </c>
      <c r="D846">
        <f t="shared" ca="1" si="35"/>
        <v>8.1122328811434095</v>
      </c>
      <c r="F846">
        <v>839</v>
      </c>
      <c r="G846">
        <v>7.039438763750919</v>
      </c>
    </row>
    <row r="847" spans="2:7" x14ac:dyDescent="0.3">
      <c r="B847">
        <v>840</v>
      </c>
      <c r="C847">
        <f t="shared" ca="1" si="34"/>
        <v>9.8203573815433098E-2</v>
      </c>
      <c r="D847">
        <f t="shared" ca="1" si="35"/>
        <v>6.1244331249151891</v>
      </c>
      <c r="F847">
        <v>840</v>
      </c>
      <c r="G847">
        <v>12.989467240778158</v>
      </c>
    </row>
    <row r="848" spans="2:7" x14ac:dyDescent="0.3">
      <c r="B848">
        <v>841</v>
      </c>
      <c r="C848">
        <f t="shared" ca="1" si="34"/>
        <v>0.80336113518134777</v>
      </c>
      <c r="D848">
        <f t="shared" ca="1" si="35"/>
        <v>12.561064840049529</v>
      </c>
      <c r="F848">
        <v>841</v>
      </c>
      <c r="G848">
        <v>11.251188535668664</v>
      </c>
    </row>
    <row r="849" spans="2:7" x14ac:dyDescent="0.3">
      <c r="B849">
        <v>842</v>
      </c>
      <c r="C849">
        <f t="shared" ca="1" si="34"/>
        <v>0.93688365057136103</v>
      </c>
      <c r="D849">
        <f t="shared" ca="1" si="35"/>
        <v>14.587384198458377</v>
      </c>
      <c r="F849">
        <v>842</v>
      </c>
      <c r="G849">
        <v>12.260647411321381</v>
      </c>
    </row>
    <row r="850" spans="2:7" x14ac:dyDescent="0.3">
      <c r="B850">
        <v>843</v>
      </c>
      <c r="C850">
        <f t="shared" ca="1" si="34"/>
        <v>6.1311160591583591E-2</v>
      </c>
      <c r="D850">
        <f t="shared" ca="1" si="35"/>
        <v>5.3684208545974608</v>
      </c>
      <c r="F850">
        <v>843</v>
      </c>
      <c r="G850">
        <v>12.649724183670157</v>
      </c>
    </row>
    <row r="851" spans="2:7" x14ac:dyDescent="0.3">
      <c r="B851">
        <v>844</v>
      </c>
      <c r="C851">
        <f t="shared" ca="1" si="34"/>
        <v>0.48106305514953374</v>
      </c>
      <c r="D851">
        <f t="shared" ca="1" si="35"/>
        <v>9.8575428362841269</v>
      </c>
      <c r="F851">
        <v>844</v>
      </c>
      <c r="G851">
        <v>11.863183581955681</v>
      </c>
    </row>
    <row r="852" spans="2:7" x14ac:dyDescent="0.3">
      <c r="B852">
        <v>845</v>
      </c>
      <c r="C852">
        <f t="shared" ca="1" si="34"/>
        <v>0.29581816069526157</v>
      </c>
      <c r="D852">
        <f t="shared" ca="1" si="35"/>
        <v>8.3906011030722834</v>
      </c>
      <c r="F852">
        <v>845</v>
      </c>
      <c r="G852">
        <v>8.7874660650750478</v>
      </c>
    </row>
    <row r="853" spans="2:7" x14ac:dyDescent="0.3">
      <c r="B853">
        <v>846</v>
      </c>
      <c r="C853">
        <f t="shared" ca="1" si="34"/>
        <v>0.57907056925081857</v>
      </c>
      <c r="D853">
        <f t="shared" ca="1" si="35"/>
        <v>10.598549025074776</v>
      </c>
      <c r="F853">
        <v>846</v>
      </c>
      <c r="G853">
        <v>5.0783348693183639</v>
      </c>
    </row>
    <row r="854" spans="2:7" x14ac:dyDescent="0.3">
      <c r="B854">
        <v>847</v>
      </c>
      <c r="C854">
        <f t="shared" ca="1" si="34"/>
        <v>0.48121920612658398</v>
      </c>
      <c r="D854">
        <f t="shared" ca="1" si="35"/>
        <v>9.8587183873766016</v>
      </c>
      <c r="F854">
        <v>847</v>
      </c>
      <c r="G854">
        <v>12.582369980828233</v>
      </c>
    </row>
    <row r="855" spans="2:7" x14ac:dyDescent="0.3">
      <c r="B855">
        <v>848</v>
      </c>
      <c r="C855">
        <f t="shared" ca="1" si="34"/>
        <v>0.39456059720848646</v>
      </c>
      <c r="D855">
        <f t="shared" ca="1" si="35"/>
        <v>9.1976441074553712</v>
      </c>
      <c r="F855">
        <v>848</v>
      </c>
      <c r="G855">
        <v>7.1741165271968299</v>
      </c>
    </row>
    <row r="856" spans="2:7" x14ac:dyDescent="0.3">
      <c r="B856">
        <v>849</v>
      </c>
      <c r="C856">
        <f t="shared" ca="1" si="34"/>
        <v>3.8179864971350508E-2</v>
      </c>
      <c r="D856">
        <f t="shared" ca="1" si="35"/>
        <v>4.683370464290924</v>
      </c>
      <c r="F856">
        <v>849</v>
      </c>
      <c r="G856">
        <v>12.211729698956002</v>
      </c>
    </row>
    <row r="857" spans="2:7" x14ac:dyDescent="0.3">
      <c r="B857">
        <v>850</v>
      </c>
      <c r="C857">
        <f t="shared" ca="1" si="34"/>
        <v>0.30402369286210251</v>
      </c>
      <c r="D857">
        <f t="shared" ca="1" si="35"/>
        <v>8.4614119814380597</v>
      </c>
      <c r="F857">
        <v>850</v>
      </c>
      <c r="G857">
        <v>8.5315977512890324</v>
      </c>
    </row>
    <row r="858" spans="2:7" x14ac:dyDescent="0.3">
      <c r="B858">
        <v>851</v>
      </c>
      <c r="C858">
        <f t="shared" ca="1" si="34"/>
        <v>0.4668228872948077</v>
      </c>
      <c r="D858">
        <f t="shared" ca="1" si="35"/>
        <v>9.7502236575247476</v>
      </c>
      <c r="F858">
        <v>851</v>
      </c>
      <c r="G858">
        <v>13.023693483887687</v>
      </c>
    </row>
    <row r="859" spans="2:7" x14ac:dyDescent="0.3">
      <c r="B859">
        <v>852</v>
      </c>
      <c r="C859">
        <f t="shared" ca="1" si="34"/>
        <v>6.2430636376217041E-2</v>
      </c>
      <c r="D859">
        <f t="shared" ca="1" si="35"/>
        <v>5.3959456178695246</v>
      </c>
      <c r="F859">
        <v>852</v>
      </c>
      <c r="G859">
        <v>5.6513521242720088</v>
      </c>
    </row>
    <row r="860" spans="2:7" x14ac:dyDescent="0.3">
      <c r="B860">
        <v>853</v>
      </c>
      <c r="C860">
        <f t="shared" ca="1" si="34"/>
        <v>0.80968572595291521</v>
      </c>
      <c r="D860">
        <f t="shared" ca="1" si="35"/>
        <v>12.630216283930853</v>
      </c>
      <c r="F860">
        <v>853</v>
      </c>
      <c r="G860">
        <v>6.7629285691909136</v>
      </c>
    </row>
    <row r="861" spans="2:7" x14ac:dyDescent="0.3">
      <c r="B861">
        <v>854</v>
      </c>
      <c r="C861">
        <f t="shared" ca="1" si="34"/>
        <v>0.86927401053322018</v>
      </c>
      <c r="D861">
        <f t="shared" ca="1" si="35"/>
        <v>13.368897688008046</v>
      </c>
      <c r="F861">
        <v>854</v>
      </c>
      <c r="G861">
        <v>12.505585405373875</v>
      </c>
    </row>
    <row r="862" spans="2:7" x14ac:dyDescent="0.3">
      <c r="B862">
        <v>855</v>
      </c>
      <c r="C862">
        <f t="shared" ca="1" si="34"/>
        <v>0.19884277786569182</v>
      </c>
      <c r="D862">
        <f t="shared" ca="1" si="35"/>
        <v>7.4627141488971098</v>
      </c>
      <c r="F862">
        <v>855</v>
      </c>
      <c r="G862">
        <v>11.309312633528101</v>
      </c>
    </row>
    <row r="863" spans="2:7" x14ac:dyDescent="0.3">
      <c r="B863">
        <v>856</v>
      </c>
      <c r="C863">
        <f t="shared" ca="1" si="34"/>
        <v>0.87194336889330293</v>
      </c>
      <c r="D863">
        <f t="shared" ca="1" si="35"/>
        <v>13.406877000116383</v>
      </c>
      <c r="F863">
        <v>856</v>
      </c>
      <c r="G863">
        <v>6.6835359232997202</v>
      </c>
    </row>
    <row r="864" spans="2:7" x14ac:dyDescent="0.3">
      <c r="B864">
        <v>857</v>
      </c>
      <c r="C864">
        <f t="shared" ca="1" si="34"/>
        <v>0.12137680593627598</v>
      </c>
      <c r="D864">
        <f t="shared" ca="1" si="35"/>
        <v>6.4956046515706021</v>
      </c>
      <c r="F864">
        <v>857</v>
      </c>
      <c r="G864">
        <v>14.785306904234517</v>
      </c>
    </row>
    <row r="865" spans="2:7" x14ac:dyDescent="0.3">
      <c r="B865">
        <v>858</v>
      </c>
      <c r="C865">
        <f t="shared" ca="1" si="34"/>
        <v>0.63577824214671652</v>
      </c>
      <c r="D865">
        <f t="shared" ca="1" si="35"/>
        <v>11.041590236336603</v>
      </c>
      <c r="F865">
        <v>858</v>
      </c>
      <c r="G865">
        <v>8.6281668533985183</v>
      </c>
    </row>
    <row r="866" spans="2:7" x14ac:dyDescent="0.3">
      <c r="B866">
        <v>859</v>
      </c>
      <c r="C866">
        <f t="shared" ca="1" si="34"/>
        <v>9.5316203794932108E-2</v>
      </c>
      <c r="D866">
        <f t="shared" ca="1" si="35"/>
        <v>6.0738682695301565</v>
      </c>
      <c r="F866">
        <v>859</v>
      </c>
      <c r="G866">
        <v>10.466322760202647</v>
      </c>
    </row>
    <row r="867" spans="2:7" x14ac:dyDescent="0.3">
      <c r="B867">
        <v>860</v>
      </c>
      <c r="C867">
        <f t="shared" ca="1" si="34"/>
        <v>0.89754050388168827</v>
      </c>
      <c r="D867">
        <f t="shared" ca="1" si="35"/>
        <v>13.802983383032831</v>
      </c>
      <c r="F867">
        <v>860</v>
      </c>
      <c r="G867">
        <v>6.450208416004461</v>
      </c>
    </row>
    <row r="868" spans="2:7" x14ac:dyDescent="0.3">
      <c r="B868">
        <v>861</v>
      </c>
      <c r="C868">
        <f t="shared" ca="1" si="34"/>
        <v>2.0552542595824508E-2</v>
      </c>
      <c r="D868">
        <f t="shared" ca="1" si="35"/>
        <v>3.8725946280702441</v>
      </c>
      <c r="F868">
        <v>861</v>
      </c>
      <c r="G868">
        <v>17.468989207010146</v>
      </c>
    </row>
    <row r="869" spans="2:7" x14ac:dyDescent="0.3">
      <c r="B869">
        <v>862</v>
      </c>
      <c r="C869">
        <f t="shared" ca="1" si="34"/>
        <v>0.19662511379402825</v>
      </c>
      <c r="D869">
        <f t="shared" ca="1" si="35"/>
        <v>7.4387862893935486</v>
      </c>
      <c r="F869">
        <v>862</v>
      </c>
      <c r="G869">
        <v>13.348763225440679</v>
      </c>
    </row>
    <row r="870" spans="2:7" x14ac:dyDescent="0.3">
      <c r="B870">
        <v>863</v>
      </c>
      <c r="C870">
        <f t="shared" ca="1" si="34"/>
        <v>0.16987658013098006</v>
      </c>
      <c r="D870">
        <f t="shared" ca="1" si="35"/>
        <v>7.1360407328616358</v>
      </c>
      <c r="F870">
        <v>863</v>
      </c>
      <c r="G870">
        <v>4.9396119346035112</v>
      </c>
    </row>
    <row r="871" spans="2:7" x14ac:dyDescent="0.3">
      <c r="B871">
        <v>864</v>
      </c>
      <c r="C871">
        <f t="shared" ca="1" si="34"/>
        <v>6.4913307064191295E-2</v>
      </c>
      <c r="D871">
        <f t="shared" ca="1" si="35"/>
        <v>5.4556420843192459</v>
      </c>
      <c r="F871">
        <v>864</v>
      </c>
      <c r="G871">
        <v>11.032564985698741</v>
      </c>
    </row>
    <row r="872" spans="2:7" x14ac:dyDescent="0.3">
      <c r="B872">
        <v>865</v>
      </c>
      <c r="C872">
        <f t="shared" ca="1" si="34"/>
        <v>0.19344127517629983</v>
      </c>
      <c r="D872">
        <f t="shared" ca="1" si="35"/>
        <v>7.4041459219802253</v>
      </c>
      <c r="F872">
        <v>865</v>
      </c>
      <c r="G872">
        <v>10.132150580561321</v>
      </c>
    </row>
    <row r="873" spans="2:7" x14ac:dyDescent="0.3">
      <c r="B873">
        <v>866</v>
      </c>
      <c r="C873">
        <f t="shared" ca="1" si="34"/>
        <v>0.15026516483771157</v>
      </c>
      <c r="D873">
        <f t="shared" ca="1" si="35"/>
        <v>6.8941096376660731</v>
      </c>
      <c r="F873">
        <v>866</v>
      </c>
      <c r="G873">
        <v>9.321327249098994</v>
      </c>
    </row>
    <row r="874" spans="2:7" x14ac:dyDescent="0.3">
      <c r="B874">
        <v>867</v>
      </c>
      <c r="C874">
        <f t="shared" ca="1" si="34"/>
        <v>0.33414366407104468</v>
      </c>
      <c r="D874">
        <f t="shared" ca="1" si="35"/>
        <v>8.7145008020002042</v>
      </c>
      <c r="F874">
        <v>867</v>
      </c>
      <c r="G874">
        <v>7.0261214768642999</v>
      </c>
    </row>
    <row r="875" spans="2:7" x14ac:dyDescent="0.3">
      <c r="B875">
        <v>868</v>
      </c>
      <c r="C875">
        <f t="shared" ca="1" si="34"/>
        <v>0.49395528513484332</v>
      </c>
      <c r="D875">
        <f t="shared" ca="1" si="35"/>
        <v>9.9545427010099399</v>
      </c>
      <c r="F875">
        <v>868</v>
      </c>
      <c r="G875">
        <v>10.337797632550997</v>
      </c>
    </row>
    <row r="876" spans="2:7" x14ac:dyDescent="0.3">
      <c r="B876">
        <v>869</v>
      </c>
      <c r="C876">
        <f t="shared" ca="1" si="34"/>
        <v>2.2374720254901836E-3</v>
      </c>
      <c r="D876">
        <f t="shared" ca="1" si="35"/>
        <v>1.4722480719471456</v>
      </c>
      <c r="F876">
        <v>869</v>
      </c>
      <c r="G876">
        <v>9.350324749918272</v>
      </c>
    </row>
    <row r="877" spans="2:7" x14ac:dyDescent="0.3">
      <c r="B877">
        <v>870</v>
      </c>
      <c r="C877">
        <f t="shared" ca="1" si="34"/>
        <v>0.70250212423404224</v>
      </c>
      <c r="D877">
        <f t="shared" ca="1" si="35"/>
        <v>11.594831670741772</v>
      </c>
      <c r="F877">
        <v>870</v>
      </c>
      <c r="G877">
        <v>10.635861137517898</v>
      </c>
    </row>
    <row r="878" spans="2:7" x14ac:dyDescent="0.3">
      <c r="B878">
        <v>871</v>
      </c>
      <c r="C878">
        <f t="shared" ca="1" si="34"/>
        <v>0.93358460162310108</v>
      </c>
      <c r="D878">
        <f t="shared" ca="1" si="35"/>
        <v>14.509095948415062</v>
      </c>
      <c r="F878">
        <v>871</v>
      </c>
      <c r="G878">
        <v>10.22738791841631</v>
      </c>
    </row>
    <row r="879" spans="2:7" x14ac:dyDescent="0.3">
      <c r="B879">
        <v>872</v>
      </c>
      <c r="C879">
        <f t="shared" ca="1" si="34"/>
        <v>0.83973953423836356</v>
      </c>
      <c r="D879">
        <f t="shared" ca="1" si="35"/>
        <v>12.980163850543967</v>
      </c>
      <c r="F879">
        <v>872</v>
      </c>
      <c r="G879">
        <v>10.044273216002646</v>
      </c>
    </row>
    <row r="880" spans="2:7" x14ac:dyDescent="0.3">
      <c r="B880">
        <v>873</v>
      </c>
      <c r="C880">
        <f t="shared" ca="1" si="34"/>
        <v>0.56310787669971507</v>
      </c>
      <c r="D880">
        <f t="shared" ca="1" si="35"/>
        <v>10.476560691956101</v>
      </c>
      <c r="F880">
        <v>873</v>
      </c>
      <c r="G880">
        <v>12.86551305418484</v>
      </c>
    </row>
    <row r="881" spans="2:7" x14ac:dyDescent="0.3">
      <c r="B881">
        <v>874</v>
      </c>
      <c r="C881">
        <f t="shared" ca="1" si="34"/>
        <v>0.9640935072163227</v>
      </c>
      <c r="D881">
        <f t="shared" ca="1" si="35"/>
        <v>15.400905614527591</v>
      </c>
      <c r="F881">
        <v>874</v>
      </c>
      <c r="G881">
        <v>8.2162704007560414</v>
      </c>
    </row>
    <row r="882" spans="2:7" x14ac:dyDescent="0.3">
      <c r="B882">
        <v>875</v>
      </c>
      <c r="C882">
        <f t="shared" ca="1" si="34"/>
        <v>0.39999954558194284</v>
      </c>
      <c r="D882">
        <f t="shared" ca="1" si="35"/>
        <v>9.2399551619767841</v>
      </c>
      <c r="F882">
        <v>875</v>
      </c>
      <c r="G882">
        <v>9.9317055699186856</v>
      </c>
    </row>
    <row r="883" spans="2:7" x14ac:dyDescent="0.3">
      <c r="B883">
        <v>876</v>
      </c>
      <c r="C883">
        <f t="shared" ca="1" si="34"/>
        <v>0.70071351249990299</v>
      </c>
      <c r="D883">
        <f t="shared" ca="1" si="35"/>
        <v>11.579361265149252</v>
      </c>
      <c r="F883">
        <v>876</v>
      </c>
      <c r="G883">
        <v>9.0347463067975067</v>
      </c>
    </row>
    <row r="884" spans="2:7" x14ac:dyDescent="0.3">
      <c r="B884">
        <v>877</v>
      </c>
      <c r="C884">
        <f t="shared" ca="1" si="34"/>
        <v>0.15916421485664678</v>
      </c>
      <c r="D884">
        <f t="shared" ca="1" si="35"/>
        <v>7.0063035738183927</v>
      </c>
      <c r="F884">
        <v>877</v>
      </c>
      <c r="G884">
        <v>12.749704117940643</v>
      </c>
    </row>
    <row r="885" spans="2:7" x14ac:dyDescent="0.3">
      <c r="B885">
        <v>878</v>
      </c>
      <c r="C885">
        <f t="shared" ca="1" si="34"/>
        <v>0.30784140044024133</v>
      </c>
      <c r="D885">
        <f t="shared" ca="1" si="35"/>
        <v>8.494065166043093</v>
      </c>
      <c r="F885">
        <v>878</v>
      </c>
      <c r="G885">
        <v>10.885616986733009</v>
      </c>
    </row>
    <row r="886" spans="2:7" x14ac:dyDescent="0.3">
      <c r="B886">
        <v>879</v>
      </c>
      <c r="C886">
        <f t="shared" ca="1" si="34"/>
        <v>0.90117497820544434</v>
      </c>
      <c r="D886">
        <f t="shared" ca="1" si="35"/>
        <v>13.864826800476086</v>
      </c>
      <c r="F886">
        <v>879</v>
      </c>
      <c r="G886">
        <v>10.881508325752755</v>
      </c>
    </row>
    <row r="887" spans="2:7" x14ac:dyDescent="0.3">
      <c r="B887">
        <v>880</v>
      </c>
      <c r="C887">
        <f t="shared" ca="1" si="34"/>
        <v>0.68944982174476888</v>
      </c>
      <c r="D887">
        <f t="shared" ca="1" si="35"/>
        <v>11.482874375658659</v>
      </c>
      <c r="F887">
        <v>880</v>
      </c>
      <c r="G887">
        <v>9.1118397393092714</v>
      </c>
    </row>
    <row r="888" spans="2:7" x14ac:dyDescent="0.3">
      <c r="B888">
        <v>881</v>
      </c>
      <c r="C888">
        <f t="shared" ca="1" si="34"/>
        <v>3.5271862033700918E-2</v>
      </c>
      <c r="D888">
        <f t="shared" ca="1" si="35"/>
        <v>4.5747895088992454</v>
      </c>
      <c r="F888">
        <v>881</v>
      </c>
      <c r="G888">
        <v>4.6789139789845899</v>
      </c>
    </row>
    <row r="889" spans="2:7" x14ac:dyDescent="0.3">
      <c r="B889">
        <v>882</v>
      </c>
      <c r="C889">
        <f t="shared" ca="1" si="34"/>
        <v>0.16669686556923147</v>
      </c>
      <c r="D889">
        <f t="shared" ca="1" si="35"/>
        <v>7.0980978835261634</v>
      </c>
      <c r="F889">
        <v>882</v>
      </c>
      <c r="G889">
        <v>11.993441292766564</v>
      </c>
    </row>
    <row r="890" spans="2:7" x14ac:dyDescent="0.3">
      <c r="B890">
        <v>883</v>
      </c>
      <c r="C890">
        <f t="shared" ca="1" si="34"/>
        <v>0.71199230534776425</v>
      </c>
      <c r="D890">
        <f t="shared" ca="1" si="35"/>
        <v>11.677643276359099</v>
      </c>
      <c r="F890">
        <v>883</v>
      </c>
      <c r="G890">
        <v>9.848705665073652</v>
      </c>
    </row>
    <row r="891" spans="2:7" x14ac:dyDescent="0.3">
      <c r="B891">
        <v>884</v>
      </c>
      <c r="C891">
        <f t="shared" ca="1" si="34"/>
        <v>3.0735986506750468E-2</v>
      </c>
      <c r="D891">
        <f t="shared" ca="1" si="35"/>
        <v>4.3897440899057827</v>
      </c>
      <c r="F891">
        <v>884</v>
      </c>
      <c r="G891">
        <v>13.914747678354766</v>
      </c>
    </row>
    <row r="892" spans="2:7" x14ac:dyDescent="0.3">
      <c r="B892">
        <v>885</v>
      </c>
      <c r="C892">
        <f t="shared" ca="1" si="34"/>
        <v>0.51892985841474293</v>
      </c>
      <c r="D892">
        <f t="shared" ca="1" si="35"/>
        <v>10.142403814443343</v>
      </c>
      <c r="F892">
        <v>885</v>
      </c>
      <c r="G892">
        <v>12.391766257874085</v>
      </c>
    </row>
    <row r="893" spans="2:7" x14ac:dyDescent="0.3">
      <c r="B893">
        <v>886</v>
      </c>
      <c r="C893">
        <f t="shared" ca="1" si="34"/>
        <v>0.77291177806556621</v>
      </c>
      <c r="D893">
        <f t="shared" ca="1" si="35"/>
        <v>12.245411343206978</v>
      </c>
      <c r="F893">
        <v>886</v>
      </c>
      <c r="G893">
        <v>8.9107418841920687</v>
      </c>
    </row>
    <row r="894" spans="2:7" x14ac:dyDescent="0.3">
      <c r="B894">
        <v>887</v>
      </c>
      <c r="C894">
        <f t="shared" ca="1" si="34"/>
        <v>8.1534129886432494E-3</v>
      </c>
      <c r="D894">
        <f t="shared" ca="1" si="35"/>
        <v>2.7940752119857937</v>
      </c>
      <c r="F894">
        <v>887</v>
      </c>
      <c r="G894">
        <v>8.0637529645760289</v>
      </c>
    </row>
    <row r="895" spans="2:7" x14ac:dyDescent="0.3">
      <c r="B895">
        <v>888</v>
      </c>
      <c r="C895">
        <f t="shared" ca="1" si="34"/>
        <v>0.62396574558363105</v>
      </c>
      <c r="D895">
        <f t="shared" ca="1" si="35"/>
        <v>10.947739140162575</v>
      </c>
      <c r="F895">
        <v>888</v>
      </c>
      <c r="G895">
        <v>9.519676176162946</v>
      </c>
    </row>
    <row r="896" spans="2:7" x14ac:dyDescent="0.3">
      <c r="B896">
        <v>889</v>
      </c>
      <c r="C896">
        <f t="shared" ca="1" si="34"/>
        <v>0.56081223118285028</v>
      </c>
      <c r="D896">
        <f t="shared" ca="1" si="35"/>
        <v>10.459086498991633</v>
      </c>
      <c r="F896">
        <v>889</v>
      </c>
      <c r="G896">
        <v>12.213058424379472</v>
      </c>
    </row>
    <row r="897" spans="2:7" x14ac:dyDescent="0.3">
      <c r="B897">
        <v>890</v>
      </c>
      <c r="C897">
        <f t="shared" ca="1" si="34"/>
        <v>0.66596340923381692</v>
      </c>
      <c r="D897">
        <f t="shared" ca="1" si="35"/>
        <v>11.286381852261499</v>
      </c>
      <c r="F897">
        <v>890</v>
      </c>
      <c r="G897">
        <v>8.572309482145517</v>
      </c>
    </row>
    <row r="898" spans="2:7" x14ac:dyDescent="0.3">
      <c r="B898">
        <v>891</v>
      </c>
      <c r="C898">
        <f t="shared" ca="1" si="34"/>
        <v>0.58753989219553671</v>
      </c>
      <c r="D898">
        <f t="shared" ca="1" si="35"/>
        <v>10.663663551217759</v>
      </c>
      <c r="F898">
        <v>891</v>
      </c>
      <c r="G898">
        <v>15.619135006256716</v>
      </c>
    </row>
    <row r="899" spans="2:7" x14ac:dyDescent="0.3">
      <c r="B899">
        <v>892</v>
      </c>
      <c r="C899">
        <f t="shared" ca="1" si="34"/>
        <v>0.16910508915266576</v>
      </c>
      <c r="D899">
        <f t="shared" ca="1" si="35"/>
        <v>7.126876932103305</v>
      </c>
      <c r="F899">
        <v>892</v>
      </c>
      <c r="G899">
        <v>12.343332934270652</v>
      </c>
    </row>
    <row r="900" spans="2:7" x14ac:dyDescent="0.3">
      <c r="B900">
        <v>893</v>
      </c>
      <c r="C900">
        <f t="shared" ca="1" si="34"/>
        <v>0.38296818819132117</v>
      </c>
      <c r="D900">
        <f t="shared" ca="1" si="35"/>
        <v>9.1069166367793084</v>
      </c>
      <c r="F900">
        <v>893</v>
      </c>
      <c r="G900">
        <v>3.9319650914493618</v>
      </c>
    </row>
    <row r="901" spans="2:7" x14ac:dyDescent="0.3">
      <c r="B901">
        <v>894</v>
      </c>
      <c r="C901">
        <f t="shared" ca="1" si="34"/>
        <v>0.24034936648065786</v>
      </c>
      <c r="D901">
        <f t="shared" ca="1" si="35"/>
        <v>7.8844624441749787</v>
      </c>
      <c r="F901">
        <v>894</v>
      </c>
      <c r="G901">
        <v>6.7432068717443014</v>
      </c>
    </row>
    <row r="902" spans="2:7" x14ac:dyDescent="0.3">
      <c r="B902">
        <v>895</v>
      </c>
      <c r="C902">
        <f t="shared" ca="1" si="34"/>
        <v>0.57103318146795468</v>
      </c>
      <c r="D902">
        <f t="shared" ca="1" si="35"/>
        <v>10.537015529589024</v>
      </c>
      <c r="F902">
        <v>895</v>
      </c>
      <c r="G902">
        <v>8.9439685331821028</v>
      </c>
    </row>
    <row r="903" spans="2:7" x14ac:dyDescent="0.3">
      <c r="B903">
        <v>896</v>
      </c>
      <c r="C903">
        <f t="shared" ca="1" si="34"/>
        <v>0.499967454425991</v>
      </c>
      <c r="D903">
        <f t="shared" ca="1" si="35"/>
        <v>9.9997552610316536</v>
      </c>
      <c r="F903">
        <v>896</v>
      </c>
      <c r="G903">
        <v>6.7390984300808263</v>
      </c>
    </row>
    <row r="904" spans="2:7" x14ac:dyDescent="0.3">
      <c r="B904">
        <v>897</v>
      </c>
      <c r="C904">
        <f t="shared" ref="C904:C967" ca="1" si="36">RAND()</f>
        <v>0.29314359834038051</v>
      </c>
      <c r="D904">
        <f t="shared" ref="D904:D967" ca="1" si="37">_xlfn.NORM.INV(C904,$C$4,$C$5)</f>
        <v>8.3673273824300516</v>
      </c>
      <c r="F904">
        <v>897</v>
      </c>
      <c r="G904">
        <v>11.246893976061392</v>
      </c>
    </row>
    <row r="905" spans="2:7" x14ac:dyDescent="0.3">
      <c r="B905">
        <v>898</v>
      </c>
      <c r="C905">
        <f t="shared" ca="1" si="36"/>
        <v>0.26482225168865325</v>
      </c>
      <c r="D905">
        <f t="shared" ca="1" si="37"/>
        <v>8.1143536667237175</v>
      </c>
      <c r="F905">
        <v>898</v>
      </c>
      <c r="G905">
        <v>10.199752595398841</v>
      </c>
    </row>
    <row r="906" spans="2:7" x14ac:dyDescent="0.3">
      <c r="B906">
        <v>899</v>
      </c>
      <c r="C906">
        <f t="shared" ca="1" si="36"/>
        <v>0.88806603693670594</v>
      </c>
      <c r="D906">
        <f t="shared" ca="1" si="37"/>
        <v>13.648921550125026</v>
      </c>
      <c r="F906">
        <v>899</v>
      </c>
      <c r="G906">
        <v>9.0583522076332326</v>
      </c>
    </row>
    <row r="907" spans="2:7" x14ac:dyDescent="0.3">
      <c r="B907">
        <v>900</v>
      </c>
      <c r="C907">
        <f t="shared" ca="1" si="36"/>
        <v>0.70221903015472953</v>
      </c>
      <c r="D907">
        <f t="shared" ca="1" si="37"/>
        <v>11.592380262584559</v>
      </c>
      <c r="F907">
        <v>900</v>
      </c>
      <c r="G907">
        <v>6.5054389930984016</v>
      </c>
    </row>
    <row r="908" spans="2:7" x14ac:dyDescent="0.3">
      <c r="B908">
        <v>901</v>
      </c>
      <c r="C908">
        <f t="shared" ca="1" si="36"/>
        <v>0.31663757789299307</v>
      </c>
      <c r="D908">
        <f t="shared" ca="1" si="37"/>
        <v>8.5686336046978617</v>
      </c>
      <c r="F908">
        <v>901</v>
      </c>
      <c r="G908">
        <v>7.4360810548499119</v>
      </c>
    </row>
    <row r="909" spans="2:7" x14ac:dyDescent="0.3">
      <c r="B909">
        <v>902</v>
      </c>
      <c r="C909">
        <f t="shared" ca="1" si="36"/>
        <v>0.45307175176266712</v>
      </c>
      <c r="D909">
        <f t="shared" ca="1" si="37"/>
        <v>9.6462871659420948</v>
      </c>
      <c r="F909">
        <v>902</v>
      </c>
      <c r="G909">
        <v>13.819899720547106</v>
      </c>
    </row>
    <row r="910" spans="2:7" x14ac:dyDescent="0.3">
      <c r="B910">
        <v>903</v>
      </c>
      <c r="C910">
        <f t="shared" ca="1" si="36"/>
        <v>0.62399646197096492</v>
      </c>
      <c r="D910">
        <f t="shared" ca="1" si="37"/>
        <v>10.947981945595549</v>
      </c>
      <c r="F910">
        <v>903</v>
      </c>
      <c r="G910">
        <v>12.538215999811836</v>
      </c>
    </row>
    <row r="911" spans="2:7" x14ac:dyDescent="0.3">
      <c r="B911">
        <v>904</v>
      </c>
      <c r="C911">
        <f t="shared" ca="1" si="36"/>
        <v>0.51929945435748059</v>
      </c>
      <c r="D911">
        <f t="shared" ca="1" si="37"/>
        <v>10.145186327966949</v>
      </c>
      <c r="F911">
        <v>904</v>
      </c>
      <c r="G911">
        <v>13.654234901609781</v>
      </c>
    </row>
    <row r="912" spans="2:7" x14ac:dyDescent="0.3">
      <c r="B912">
        <v>905</v>
      </c>
      <c r="C912">
        <f t="shared" ca="1" si="36"/>
        <v>0.75856307954962565</v>
      </c>
      <c r="D912">
        <f t="shared" ca="1" si="37"/>
        <v>12.105063602374791</v>
      </c>
      <c r="F912">
        <v>905</v>
      </c>
      <c r="G912">
        <v>8.490417641052117</v>
      </c>
    </row>
    <row r="913" spans="2:7" x14ac:dyDescent="0.3">
      <c r="B913">
        <v>906</v>
      </c>
      <c r="C913">
        <f t="shared" ca="1" si="36"/>
        <v>4.1786731719134496E-3</v>
      </c>
      <c r="D913">
        <f t="shared" ca="1" si="37"/>
        <v>2.0881557049674049</v>
      </c>
      <c r="F913">
        <v>906</v>
      </c>
      <c r="G913">
        <v>10.148058645743458</v>
      </c>
    </row>
    <row r="914" spans="2:7" x14ac:dyDescent="0.3">
      <c r="B914">
        <v>907</v>
      </c>
      <c r="C914">
        <f t="shared" ca="1" si="36"/>
        <v>0.79163089322673541</v>
      </c>
      <c r="D914">
        <f t="shared" ca="1" si="37"/>
        <v>12.43627929266507</v>
      </c>
      <c r="F914">
        <v>907</v>
      </c>
      <c r="G914">
        <v>13.074463459688843</v>
      </c>
    </row>
    <row r="915" spans="2:7" x14ac:dyDescent="0.3">
      <c r="B915">
        <v>908</v>
      </c>
      <c r="C915">
        <f t="shared" ca="1" si="36"/>
        <v>0.97557057886857668</v>
      </c>
      <c r="D915">
        <f t="shared" ca="1" si="37"/>
        <v>15.909464221253565</v>
      </c>
      <c r="F915">
        <v>908</v>
      </c>
      <c r="G915">
        <v>5.370013012582592</v>
      </c>
    </row>
    <row r="916" spans="2:7" x14ac:dyDescent="0.3">
      <c r="B916">
        <v>909</v>
      </c>
      <c r="C916">
        <f t="shared" ca="1" si="36"/>
        <v>0.2182366611090677</v>
      </c>
      <c r="D916">
        <f t="shared" ca="1" si="37"/>
        <v>7.6655130151565789</v>
      </c>
      <c r="F916">
        <v>909</v>
      </c>
      <c r="G916">
        <v>5.1727447466823158</v>
      </c>
    </row>
    <row r="917" spans="2:7" x14ac:dyDescent="0.3">
      <c r="B917">
        <v>910</v>
      </c>
      <c r="C917">
        <f t="shared" ca="1" si="36"/>
        <v>0.28375691584378981</v>
      </c>
      <c r="D917">
        <f t="shared" ca="1" si="37"/>
        <v>8.2848495146183598</v>
      </c>
      <c r="F917">
        <v>910</v>
      </c>
      <c r="G917">
        <v>12.390730039501868</v>
      </c>
    </row>
    <row r="918" spans="2:7" x14ac:dyDescent="0.3">
      <c r="B918">
        <v>911</v>
      </c>
      <c r="C918">
        <f t="shared" ca="1" si="36"/>
        <v>8.3847263567019659E-2</v>
      </c>
      <c r="D918">
        <f t="shared" ca="1" si="37"/>
        <v>5.8610509006108042</v>
      </c>
      <c r="F918">
        <v>911</v>
      </c>
      <c r="G918">
        <v>9.0306077794638782</v>
      </c>
    </row>
    <row r="919" spans="2:7" x14ac:dyDescent="0.3">
      <c r="B919">
        <v>912</v>
      </c>
      <c r="C919">
        <f t="shared" ca="1" si="36"/>
        <v>0.3766727051032106</v>
      </c>
      <c r="D919">
        <f t="shared" ca="1" si="37"/>
        <v>9.0573062516682867</v>
      </c>
      <c r="F919">
        <v>912</v>
      </c>
      <c r="G919">
        <v>11.132804130407948</v>
      </c>
    </row>
    <row r="920" spans="2:7" x14ac:dyDescent="0.3">
      <c r="B920">
        <v>913</v>
      </c>
      <c r="C920">
        <f t="shared" ca="1" si="36"/>
        <v>0.61276007713633163</v>
      </c>
      <c r="D920">
        <f t="shared" ca="1" si="37"/>
        <v>10.859560124413132</v>
      </c>
      <c r="F920">
        <v>913</v>
      </c>
      <c r="G920">
        <v>10.505135382162148</v>
      </c>
    </row>
    <row r="921" spans="2:7" x14ac:dyDescent="0.3">
      <c r="B921">
        <v>914</v>
      </c>
      <c r="C921">
        <f t="shared" ca="1" si="36"/>
        <v>0.99104288917807615</v>
      </c>
      <c r="D921">
        <f t="shared" ca="1" si="37"/>
        <v>17.102159015169743</v>
      </c>
      <c r="F921">
        <v>914</v>
      </c>
      <c r="G921">
        <v>9.5374344305727838</v>
      </c>
    </row>
    <row r="922" spans="2:7" x14ac:dyDescent="0.3">
      <c r="B922">
        <v>915</v>
      </c>
      <c r="C922">
        <f t="shared" ca="1" si="36"/>
        <v>0.47739923016333841</v>
      </c>
      <c r="D922">
        <f t="shared" ca="1" si="37"/>
        <v>9.8299538020875801</v>
      </c>
      <c r="F922">
        <v>915</v>
      </c>
      <c r="G922">
        <v>5.6038946375063912</v>
      </c>
    </row>
    <row r="923" spans="2:7" x14ac:dyDescent="0.3">
      <c r="B923">
        <v>916</v>
      </c>
      <c r="C923">
        <f t="shared" ca="1" si="36"/>
        <v>0.41422227633019804</v>
      </c>
      <c r="D923">
        <f t="shared" ca="1" si="37"/>
        <v>9.3499092561645814</v>
      </c>
      <c r="F923">
        <v>916</v>
      </c>
      <c r="G923">
        <v>8.3706677690354425</v>
      </c>
    </row>
    <row r="924" spans="2:7" x14ac:dyDescent="0.3">
      <c r="B924">
        <v>917</v>
      </c>
      <c r="C924">
        <f t="shared" ca="1" si="36"/>
        <v>9.8492043584540667E-2</v>
      </c>
      <c r="D924">
        <f t="shared" ca="1" si="37"/>
        <v>6.129424726643375</v>
      </c>
      <c r="F924">
        <v>917</v>
      </c>
      <c r="G924">
        <v>7.2281605410963818</v>
      </c>
    </row>
    <row r="925" spans="2:7" x14ac:dyDescent="0.3">
      <c r="B925">
        <v>918</v>
      </c>
      <c r="C925">
        <f t="shared" ca="1" si="36"/>
        <v>0.52622244175167676</v>
      </c>
      <c r="D925">
        <f t="shared" ca="1" si="37"/>
        <v>10.197331947355373</v>
      </c>
      <c r="F925">
        <v>918</v>
      </c>
      <c r="G925">
        <v>9.2210882402493937</v>
      </c>
    </row>
    <row r="926" spans="2:7" x14ac:dyDescent="0.3">
      <c r="B926">
        <v>919</v>
      </c>
      <c r="C926">
        <f t="shared" ca="1" si="36"/>
        <v>0.78035978728951683</v>
      </c>
      <c r="D926">
        <f t="shared" ca="1" si="37"/>
        <v>12.320226695034066</v>
      </c>
      <c r="F926">
        <v>919</v>
      </c>
      <c r="G926">
        <v>6.7571991921063983</v>
      </c>
    </row>
    <row r="927" spans="2:7" x14ac:dyDescent="0.3">
      <c r="B927">
        <v>920</v>
      </c>
      <c r="C927">
        <f t="shared" ca="1" si="36"/>
        <v>0.36537685244621199</v>
      </c>
      <c r="D927">
        <f t="shared" ca="1" si="37"/>
        <v>8.967630674300791</v>
      </c>
      <c r="F927">
        <v>920</v>
      </c>
      <c r="G927">
        <v>12.484662521424859</v>
      </c>
    </row>
    <row r="928" spans="2:7" x14ac:dyDescent="0.3">
      <c r="B928">
        <v>921</v>
      </c>
      <c r="C928">
        <f t="shared" ca="1" si="36"/>
        <v>0.70785944407579005</v>
      </c>
      <c r="D928">
        <f t="shared" ca="1" si="37"/>
        <v>11.641426295261263</v>
      </c>
      <c r="F928">
        <v>921</v>
      </c>
      <c r="G928">
        <v>10.491054606868104</v>
      </c>
    </row>
    <row r="929" spans="2:7" x14ac:dyDescent="0.3">
      <c r="B929">
        <v>922</v>
      </c>
      <c r="C929">
        <f t="shared" ca="1" si="36"/>
        <v>0.40009028488885867</v>
      </c>
      <c r="D929">
        <f t="shared" ca="1" si="37"/>
        <v>9.2406597437459492</v>
      </c>
      <c r="F929">
        <v>922</v>
      </c>
      <c r="G929">
        <v>8.2636117801850695</v>
      </c>
    </row>
    <row r="930" spans="2:7" x14ac:dyDescent="0.3">
      <c r="B930">
        <v>923</v>
      </c>
      <c r="C930">
        <f t="shared" ca="1" si="36"/>
        <v>0.61664594560081953</v>
      </c>
      <c r="D930">
        <f t="shared" ca="1" si="37"/>
        <v>10.890050682567407</v>
      </c>
      <c r="F930">
        <v>923</v>
      </c>
      <c r="G930">
        <v>10.443998411903213</v>
      </c>
    </row>
    <row r="931" spans="2:7" x14ac:dyDescent="0.3">
      <c r="B931">
        <v>924</v>
      </c>
      <c r="C931">
        <f t="shared" ca="1" si="36"/>
        <v>0.85765784182811966</v>
      </c>
      <c r="D931">
        <f t="shared" ca="1" si="37"/>
        <v>13.209566764673291</v>
      </c>
      <c r="F931">
        <v>924</v>
      </c>
      <c r="G931">
        <v>6.6901359590574003</v>
      </c>
    </row>
    <row r="932" spans="2:7" x14ac:dyDescent="0.3">
      <c r="B932">
        <v>925</v>
      </c>
      <c r="C932">
        <f t="shared" ca="1" si="36"/>
        <v>0.77444454500890469</v>
      </c>
      <c r="D932">
        <f t="shared" ca="1" si="37"/>
        <v>12.260692788844276</v>
      </c>
      <c r="F932">
        <v>925</v>
      </c>
      <c r="G932">
        <v>5.2009882298815615</v>
      </c>
    </row>
    <row r="933" spans="2:7" x14ac:dyDescent="0.3">
      <c r="B933">
        <v>926</v>
      </c>
      <c r="C933">
        <f t="shared" ca="1" si="36"/>
        <v>8.7115317967537353E-2</v>
      </c>
      <c r="D933">
        <f t="shared" ca="1" si="37"/>
        <v>5.9237955572818981</v>
      </c>
      <c r="F933">
        <v>926</v>
      </c>
      <c r="G933">
        <v>10.086819152049896</v>
      </c>
    </row>
    <row r="934" spans="2:7" x14ac:dyDescent="0.3">
      <c r="B934">
        <v>927</v>
      </c>
      <c r="C934">
        <f t="shared" ca="1" si="36"/>
        <v>0.18007488012184825</v>
      </c>
      <c r="D934">
        <f t="shared" ca="1" si="37"/>
        <v>7.2547607235869487</v>
      </c>
      <c r="F934">
        <v>927</v>
      </c>
      <c r="G934">
        <v>8.0902475316337998</v>
      </c>
    </row>
    <row r="935" spans="2:7" x14ac:dyDescent="0.3">
      <c r="B935">
        <v>928</v>
      </c>
      <c r="C935">
        <f t="shared" ca="1" si="36"/>
        <v>0.21871876673336377</v>
      </c>
      <c r="D935">
        <f t="shared" ca="1" si="37"/>
        <v>7.6704172123550158</v>
      </c>
      <c r="F935">
        <v>928</v>
      </c>
      <c r="G935">
        <v>10.884428402714528</v>
      </c>
    </row>
    <row r="936" spans="2:7" x14ac:dyDescent="0.3">
      <c r="B936">
        <v>929</v>
      </c>
      <c r="C936">
        <f t="shared" ca="1" si="36"/>
        <v>2.294703209401816E-2</v>
      </c>
      <c r="D936">
        <f t="shared" ca="1" si="37"/>
        <v>4.0109010442977224</v>
      </c>
      <c r="F936">
        <v>929</v>
      </c>
      <c r="G936">
        <v>5.5259407300118148</v>
      </c>
    </row>
    <row r="937" spans="2:7" x14ac:dyDescent="0.3">
      <c r="B937">
        <v>930</v>
      </c>
      <c r="C937">
        <f t="shared" ca="1" si="36"/>
        <v>0.98952754534842291</v>
      </c>
      <c r="D937">
        <f t="shared" ca="1" si="37"/>
        <v>16.926928203471277</v>
      </c>
      <c r="F937">
        <v>930</v>
      </c>
      <c r="G937">
        <v>14.840623169781239</v>
      </c>
    </row>
    <row r="938" spans="2:7" x14ac:dyDescent="0.3">
      <c r="B938">
        <v>931</v>
      </c>
      <c r="C938">
        <f t="shared" ca="1" si="36"/>
        <v>0.3527549693337001</v>
      </c>
      <c r="D938">
        <f t="shared" ca="1" si="37"/>
        <v>8.8663204181959401</v>
      </c>
      <c r="F938">
        <v>931</v>
      </c>
      <c r="G938">
        <v>7.5126160303905483</v>
      </c>
    </row>
    <row r="939" spans="2:7" x14ac:dyDescent="0.3">
      <c r="B939">
        <v>932</v>
      </c>
      <c r="C939">
        <f t="shared" ca="1" si="36"/>
        <v>0.44467882592717556</v>
      </c>
      <c r="D939">
        <f t="shared" ca="1" si="37"/>
        <v>9.5826488369716696</v>
      </c>
      <c r="F939">
        <v>932</v>
      </c>
      <c r="G939">
        <v>15.147049098069505</v>
      </c>
    </row>
    <row r="940" spans="2:7" x14ac:dyDescent="0.3">
      <c r="B940">
        <v>933</v>
      </c>
      <c r="C940">
        <f t="shared" ca="1" si="36"/>
        <v>0.5582262457640248</v>
      </c>
      <c r="D940">
        <f t="shared" ca="1" si="37"/>
        <v>10.439420879072097</v>
      </c>
      <c r="F940">
        <v>933</v>
      </c>
      <c r="G940">
        <v>7.458696077889071</v>
      </c>
    </row>
    <row r="941" spans="2:7" x14ac:dyDescent="0.3">
      <c r="B941">
        <v>934</v>
      </c>
      <c r="C941">
        <f t="shared" ca="1" si="36"/>
        <v>6.9930790873710902E-2</v>
      </c>
      <c r="D941">
        <f t="shared" ca="1" si="37"/>
        <v>5.5710799606270598</v>
      </c>
      <c r="F941">
        <v>934</v>
      </c>
      <c r="G941">
        <v>8.7235587088922291</v>
      </c>
    </row>
    <row r="942" spans="2:7" x14ac:dyDescent="0.3">
      <c r="B942">
        <v>935</v>
      </c>
      <c r="C942">
        <f t="shared" ca="1" si="36"/>
        <v>0.10748530029868175</v>
      </c>
      <c r="D942">
        <f t="shared" ca="1" si="37"/>
        <v>6.2799611198701841</v>
      </c>
      <c r="F942">
        <v>935</v>
      </c>
      <c r="G942">
        <v>11.114316030292208</v>
      </c>
    </row>
    <row r="943" spans="2:7" x14ac:dyDescent="0.3">
      <c r="B943">
        <v>936</v>
      </c>
      <c r="C943">
        <f t="shared" ca="1" si="36"/>
        <v>0.38321368145640788</v>
      </c>
      <c r="D943">
        <f t="shared" ca="1" si="37"/>
        <v>9.1088461743670539</v>
      </c>
      <c r="F943">
        <v>936</v>
      </c>
      <c r="G943">
        <v>8.9867197273069976</v>
      </c>
    </row>
    <row r="944" spans="2:7" x14ac:dyDescent="0.3">
      <c r="B944">
        <v>937</v>
      </c>
      <c r="C944">
        <f t="shared" ca="1" si="36"/>
        <v>0.43882782472322956</v>
      </c>
      <c r="D944">
        <f t="shared" ca="1" si="37"/>
        <v>9.5381746919645689</v>
      </c>
      <c r="F944">
        <v>937</v>
      </c>
      <c r="G944">
        <v>11.837066544276544</v>
      </c>
    </row>
    <row r="945" spans="2:7" x14ac:dyDescent="0.3">
      <c r="B945">
        <v>938</v>
      </c>
      <c r="C945">
        <f t="shared" ca="1" si="36"/>
        <v>0.60249000580386214</v>
      </c>
      <c r="D945">
        <f t="shared" ca="1" si="37"/>
        <v>10.779392465309153</v>
      </c>
      <c r="F945">
        <v>938</v>
      </c>
      <c r="G945">
        <v>12.737451028301455</v>
      </c>
    </row>
    <row r="946" spans="2:7" x14ac:dyDescent="0.3">
      <c r="B946">
        <v>939</v>
      </c>
      <c r="C946">
        <f t="shared" ca="1" si="36"/>
        <v>0.34219818599923635</v>
      </c>
      <c r="D946">
        <f t="shared" ca="1" si="37"/>
        <v>8.7805862287502716</v>
      </c>
      <c r="F946">
        <v>939</v>
      </c>
      <c r="G946">
        <v>10.357957692239919</v>
      </c>
    </row>
    <row r="947" spans="2:7" x14ac:dyDescent="0.3">
      <c r="B947">
        <v>940</v>
      </c>
      <c r="C947">
        <f t="shared" ca="1" si="36"/>
        <v>0.24381594742562307</v>
      </c>
      <c r="D947">
        <f t="shared" ca="1" si="37"/>
        <v>7.9177593041202492</v>
      </c>
      <c r="F947">
        <v>940</v>
      </c>
      <c r="G947">
        <v>17.365420221641813</v>
      </c>
    </row>
    <row r="948" spans="2:7" x14ac:dyDescent="0.3">
      <c r="B948">
        <v>941</v>
      </c>
      <c r="C948">
        <f t="shared" ca="1" si="36"/>
        <v>0.67656791199884647</v>
      </c>
      <c r="D948">
        <f t="shared" ca="1" si="37"/>
        <v>11.374368580978761</v>
      </c>
      <c r="F948">
        <v>941</v>
      </c>
      <c r="G948">
        <v>7.4424010725920242</v>
      </c>
    </row>
    <row r="949" spans="2:7" x14ac:dyDescent="0.3">
      <c r="B949">
        <v>942</v>
      </c>
      <c r="C949">
        <f t="shared" ca="1" si="36"/>
        <v>7.7994482376826046E-2</v>
      </c>
      <c r="D949">
        <f t="shared" ca="1" si="37"/>
        <v>5.7439253802135601</v>
      </c>
      <c r="F949">
        <v>942</v>
      </c>
      <c r="G949">
        <v>5.225662059883704</v>
      </c>
    </row>
    <row r="950" spans="2:7" x14ac:dyDescent="0.3">
      <c r="B950">
        <v>943</v>
      </c>
      <c r="C950">
        <f t="shared" ca="1" si="36"/>
        <v>0.95833585943819743</v>
      </c>
      <c r="D950">
        <f t="shared" ca="1" si="37"/>
        <v>15.195078267746823</v>
      </c>
      <c r="F950">
        <v>943</v>
      </c>
      <c r="G950">
        <v>14.59986864406549</v>
      </c>
    </row>
    <row r="951" spans="2:7" x14ac:dyDescent="0.3">
      <c r="B951">
        <v>944</v>
      </c>
      <c r="C951">
        <f t="shared" ca="1" si="36"/>
        <v>0.44510017952126868</v>
      </c>
      <c r="D951">
        <f t="shared" ca="1" si="37"/>
        <v>9.5858479407651878</v>
      </c>
      <c r="F951">
        <v>944</v>
      </c>
      <c r="G951">
        <v>11.795115241309674</v>
      </c>
    </row>
    <row r="952" spans="2:7" x14ac:dyDescent="0.3">
      <c r="B952">
        <v>945</v>
      </c>
      <c r="C952">
        <f t="shared" ca="1" si="36"/>
        <v>0.56823490656435771</v>
      </c>
      <c r="D952">
        <f t="shared" ca="1" si="37"/>
        <v>10.515646423654635</v>
      </c>
      <c r="F952">
        <v>945</v>
      </c>
      <c r="G952">
        <v>11.224502369747899</v>
      </c>
    </row>
    <row r="953" spans="2:7" x14ac:dyDescent="0.3">
      <c r="B953">
        <v>946</v>
      </c>
      <c r="C953">
        <f t="shared" ca="1" si="36"/>
        <v>0.26661970829453097</v>
      </c>
      <c r="D953">
        <f t="shared" ca="1" si="37"/>
        <v>8.1307940799075133</v>
      </c>
      <c r="F953">
        <v>946</v>
      </c>
      <c r="G953">
        <v>6.9888360335841009</v>
      </c>
    </row>
    <row r="954" spans="2:7" x14ac:dyDescent="0.3">
      <c r="B954">
        <v>947</v>
      </c>
      <c r="C954">
        <f t="shared" ca="1" si="36"/>
        <v>0.38418912626451684</v>
      </c>
      <c r="D954">
        <f t="shared" ca="1" si="37"/>
        <v>9.1165093810475053</v>
      </c>
      <c r="F954">
        <v>947</v>
      </c>
      <c r="G954">
        <v>10.4961159577316</v>
      </c>
    </row>
    <row r="955" spans="2:7" x14ac:dyDescent="0.3">
      <c r="B955">
        <v>948</v>
      </c>
      <c r="C955">
        <f t="shared" ca="1" si="36"/>
        <v>0.86789953356998673</v>
      </c>
      <c r="D955">
        <f t="shared" ca="1" si="37"/>
        <v>13.349550752034478</v>
      </c>
      <c r="F955">
        <v>948</v>
      </c>
      <c r="G955">
        <v>14.158303161363108</v>
      </c>
    </row>
    <row r="956" spans="2:7" x14ac:dyDescent="0.3">
      <c r="B956">
        <v>949</v>
      </c>
      <c r="C956">
        <f t="shared" ca="1" si="36"/>
        <v>0.66730764670376808</v>
      </c>
      <c r="D956">
        <f t="shared" ca="1" si="37"/>
        <v>11.297472526960515</v>
      </c>
      <c r="F956">
        <v>949</v>
      </c>
      <c r="G956">
        <v>9.1564959887144344</v>
      </c>
    </row>
    <row r="957" spans="2:7" x14ac:dyDescent="0.3">
      <c r="B957">
        <v>950</v>
      </c>
      <c r="C957">
        <f t="shared" ca="1" si="36"/>
        <v>0.63078544741605047</v>
      </c>
      <c r="D957">
        <f t="shared" ca="1" si="37"/>
        <v>11.001803023921905</v>
      </c>
      <c r="F957">
        <v>950</v>
      </c>
      <c r="G957">
        <v>6.8412025374012551</v>
      </c>
    </row>
    <row r="958" spans="2:7" x14ac:dyDescent="0.3">
      <c r="B958">
        <v>951</v>
      </c>
      <c r="C958">
        <f t="shared" ca="1" si="36"/>
        <v>0.81606355031868882</v>
      </c>
      <c r="D958">
        <f t="shared" ca="1" si="37"/>
        <v>12.701394683226649</v>
      </c>
      <c r="F958">
        <v>951</v>
      </c>
      <c r="G958">
        <v>9.286971014033977</v>
      </c>
    </row>
    <row r="959" spans="2:7" x14ac:dyDescent="0.3">
      <c r="B959">
        <v>952</v>
      </c>
      <c r="C959">
        <f t="shared" ca="1" si="36"/>
        <v>0.97463709597787196</v>
      </c>
      <c r="D959">
        <f t="shared" ca="1" si="37"/>
        <v>15.861376322639623</v>
      </c>
      <c r="F959">
        <v>952</v>
      </c>
      <c r="G959">
        <v>4.4900326735758478</v>
      </c>
    </row>
    <row r="960" spans="2:7" x14ac:dyDescent="0.3">
      <c r="B960">
        <v>953</v>
      </c>
      <c r="C960">
        <f t="shared" ca="1" si="36"/>
        <v>0.24378470648452411</v>
      </c>
      <c r="D960">
        <f t="shared" ca="1" si="37"/>
        <v>7.9174603803665979</v>
      </c>
      <c r="F960">
        <v>953</v>
      </c>
      <c r="G960">
        <v>6.1004888320286978</v>
      </c>
    </row>
    <row r="961" spans="2:7" x14ac:dyDescent="0.3">
      <c r="B961">
        <v>954</v>
      </c>
      <c r="C961">
        <f t="shared" ca="1" si="36"/>
        <v>0.82909728654711479</v>
      </c>
      <c r="D961">
        <f t="shared" ca="1" si="37"/>
        <v>12.851812061576306</v>
      </c>
      <c r="F961">
        <v>954</v>
      </c>
      <c r="G961">
        <v>9.5695740557293174</v>
      </c>
    </row>
    <row r="962" spans="2:7" x14ac:dyDescent="0.3">
      <c r="B962">
        <v>955</v>
      </c>
      <c r="C962">
        <f t="shared" ca="1" si="36"/>
        <v>0.59661264933269076</v>
      </c>
      <c r="D962">
        <f t="shared" ca="1" si="37"/>
        <v>10.733766925625623</v>
      </c>
      <c r="F962">
        <v>955</v>
      </c>
      <c r="G962">
        <v>9.9655761551366524</v>
      </c>
    </row>
    <row r="963" spans="2:7" x14ac:dyDescent="0.3">
      <c r="B963">
        <v>956</v>
      </c>
      <c r="C963">
        <f t="shared" ca="1" si="36"/>
        <v>0.66414555582248924</v>
      </c>
      <c r="D963">
        <f t="shared" ca="1" si="37"/>
        <v>11.271411474952682</v>
      </c>
      <c r="F963">
        <v>956</v>
      </c>
      <c r="G963">
        <v>14.584022833285426</v>
      </c>
    </row>
    <row r="964" spans="2:7" x14ac:dyDescent="0.3">
      <c r="B964">
        <v>957</v>
      </c>
      <c r="C964">
        <f t="shared" ca="1" si="36"/>
        <v>0.21635564082284442</v>
      </c>
      <c r="D964">
        <f t="shared" ca="1" si="37"/>
        <v>7.6463184214566855</v>
      </c>
      <c r="F964">
        <v>957</v>
      </c>
      <c r="G964">
        <v>12.806334681946069</v>
      </c>
    </row>
    <row r="965" spans="2:7" x14ac:dyDescent="0.3">
      <c r="B965">
        <v>958</v>
      </c>
      <c r="C965">
        <f t="shared" ca="1" si="36"/>
        <v>5.7411387292891969E-2</v>
      </c>
      <c r="D965">
        <f t="shared" ca="1" si="37"/>
        <v>5.2693552459169055</v>
      </c>
      <c r="F965">
        <v>958</v>
      </c>
      <c r="G965">
        <v>10.246548835457908</v>
      </c>
    </row>
    <row r="966" spans="2:7" x14ac:dyDescent="0.3">
      <c r="B966">
        <v>959</v>
      </c>
      <c r="C966">
        <f t="shared" ca="1" si="36"/>
        <v>0.99876232961212741</v>
      </c>
      <c r="D966">
        <f t="shared" ca="1" si="37"/>
        <v>19.079018938170794</v>
      </c>
      <c r="F966">
        <v>959</v>
      </c>
      <c r="G966">
        <v>10.934728296773354</v>
      </c>
    </row>
    <row r="967" spans="2:7" x14ac:dyDescent="0.3">
      <c r="B967">
        <v>960</v>
      </c>
      <c r="C967">
        <f t="shared" ca="1" si="36"/>
        <v>0.62698533913067989</v>
      </c>
      <c r="D967">
        <f t="shared" ca="1" si="37"/>
        <v>10.971638274346141</v>
      </c>
      <c r="F967">
        <v>960</v>
      </c>
      <c r="G967">
        <v>7.6420821623392783</v>
      </c>
    </row>
    <row r="968" spans="2:7" x14ac:dyDescent="0.3">
      <c r="B968">
        <v>961</v>
      </c>
      <c r="C968">
        <f t="shared" ref="C968:C1007" ca="1" si="38">RAND()</f>
        <v>0.26938705977293165</v>
      </c>
      <c r="D968">
        <f t="shared" ref="D968:D1007" ca="1" si="39">_xlfn.NORM.INV(C968,$C$4,$C$5)</f>
        <v>8.1559965572095123</v>
      </c>
      <c r="F968">
        <v>961</v>
      </c>
      <c r="G968">
        <v>9.4777831999050832</v>
      </c>
    </row>
    <row r="969" spans="2:7" x14ac:dyDescent="0.3">
      <c r="B969">
        <v>962</v>
      </c>
      <c r="C969">
        <f t="shared" ca="1" si="38"/>
        <v>3.552833778654807E-2</v>
      </c>
      <c r="D969">
        <f t="shared" ca="1" si="39"/>
        <v>4.5846547562862341</v>
      </c>
      <c r="F969">
        <v>962</v>
      </c>
      <c r="G969">
        <v>5.4088056887803857</v>
      </c>
    </row>
    <row r="970" spans="2:7" x14ac:dyDescent="0.3">
      <c r="B970">
        <v>963</v>
      </c>
      <c r="C970">
        <f t="shared" ca="1" si="38"/>
        <v>0.27536484997612554</v>
      </c>
      <c r="D970">
        <f t="shared" ca="1" si="39"/>
        <v>8.2099988689702705</v>
      </c>
      <c r="F970">
        <v>963</v>
      </c>
      <c r="G970">
        <v>11.225638700508997</v>
      </c>
    </row>
    <row r="971" spans="2:7" x14ac:dyDescent="0.3">
      <c r="B971">
        <v>964</v>
      </c>
      <c r="C971">
        <f t="shared" ca="1" si="38"/>
        <v>0.85546611892038327</v>
      </c>
      <c r="D971">
        <f t="shared" ca="1" si="39"/>
        <v>13.180506731691979</v>
      </c>
      <c r="F971">
        <v>964</v>
      </c>
      <c r="G971">
        <v>8.1602603912836464</v>
      </c>
    </row>
    <row r="972" spans="2:7" x14ac:dyDescent="0.3">
      <c r="B972">
        <v>965</v>
      </c>
      <c r="C972">
        <f t="shared" ca="1" si="38"/>
        <v>0.47174931644497753</v>
      </c>
      <c r="D972">
        <f t="shared" ca="1" si="39"/>
        <v>9.7873802487104076</v>
      </c>
      <c r="F972">
        <v>965</v>
      </c>
      <c r="G972">
        <v>8.6975877468541007</v>
      </c>
    </row>
    <row r="973" spans="2:7" x14ac:dyDescent="0.3">
      <c r="B973">
        <v>966</v>
      </c>
      <c r="C973">
        <f t="shared" ca="1" si="38"/>
        <v>3.1641898500358256E-2</v>
      </c>
      <c r="D973">
        <f t="shared" ca="1" si="39"/>
        <v>4.4284230346860722</v>
      </c>
      <c r="F973">
        <v>966</v>
      </c>
      <c r="G973">
        <v>11.826645622640113</v>
      </c>
    </row>
    <row r="974" spans="2:7" x14ac:dyDescent="0.3">
      <c r="B974">
        <v>967</v>
      </c>
      <c r="C974">
        <f t="shared" ca="1" si="38"/>
        <v>0.18655727671652844</v>
      </c>
      <c r="D974">
        <f t="shared" ca="1" si="39"/>
        <v>7.3280365107086691</v>
      </c>
      <c r="F974">
        <v>967</v>
      </c>
      <c r="G974">
        <v>8.9544414689657525</v>
      </c>
    </row>
    <row r="975" spans="2:7" x14ac:dyDescent="0.3">
      <c r="B975">
        <v>968</v>
      </c>
      <c r="C975">
        <f t="shared" ca="1" si="38"/>
        <v>0.45645325087842203</v>
      </c>
      <c r="D975">
        <f t="shared" ca="1" si="39"/>
        <v>9.6718804463343329</v>
      </c>
      <c r="F975">
        <v>968</v>
      </c>
      <c r="G975">
        <v>11.600910391928782</v>
      </c>
    </row>
    <row r="976" spans="2:7" x14ac:dyDescent="0.3">
      <c r="B976">
        <v>969</v>
      </c>
      <c r="C976">
        <f t="shared" ca="1" si="38"/>
        <v>0.52833858797067557</v>
      </c>
      <c r="D976">
        <f t="shared" ca="1" si="39"/>
        <v>10.213282449835654</v>
      </c>
      <c r="F976">
        <v>969</v>
      </c>
      <c r="G976">
        <v>12.437428287360987</v>
      </c>
    </row>
    <row r="977" spans="2:7" x14ac:dyDescent="0.3">
      <c r="B977">
        <v>970</v>
      </c>
      <c r="C977">
        <f t="shared" ca="1" si="38"/>
        <v>0.93645220334695289</v>
      </c>
      <c r="D977">
        <f t="shared" ca="1" si="39"/>
        <v>14.576967572582259</v>
      </c>
      <c r="F977">
        <v>970</v>
      </c>
      <c r="G977">
        <v>12.398170460311499</v>
      </c>
    </row>
    <row r="978" spans="2:7" x14ac:dyDescent="0.3">
      <c r="B978">
        <v>971</v>
      </c>
      <c r="C978">
        <f t="shared" ca="1" si="38"/>
        <v>0.69509421021210671</v>
      </c>
      <c r="D978">
        <f t="shared" ca="1" si="39"/>
        <v>11.531027299742773</v>
      </c>
      <c r="F978">
        <v>971</v>
      </c>
      <c r="G978">
        <v>13.305405363364773</v>
      </c>
    </row>
    <row r="979" spans="2:7" x14ac:dyDescent="0.3">
      <c r="B979">
        <v>972</v>
      </c>
      <c r="C979">
        <f t="shared" ca="1" si="38"/>
        <v>0.73451379485254586</v>
      </c>
      <c r="D979">
        <f t="shared" ca="1" si="39"/>
        <v>11.879566920369827</v>
      </c>
      <c r="F979">
        <v>972</v>
      </c>
      <c r="G979">
        <v>11.412185488384514</v>
      </c>
    </row>
    <row r="980" spans="2:7" x14ac:dyDescent="0.3">
      <c r="B980">
        <v>973</v>
      </c>
      <c r="C980">
        <f t="shared" ca="1" si="38"/>
        <v>0.83698812132408951</v>
      </c>
      <c r="D980">
        <f t="shared" ca="1" si="39"/>
        <v>12.946463390280352</v>
      </c>
      <c r="F980">
        <v>973</v>
      </c>
      <c r="G980">
        <v>7.2776679729054568</v>
      </c>
    </row>
    <row r="981" spans="2:7" x14ac:dyDescent="0.3">
      <c r="B981">
        <v>974</v>
      </c>
      <c r="C981">
        <f t="shared" ca="1" si="38"/>
        <v>0.81623529007223117</v>
      </c>
      <c r="D981">
        <f t="shared" ca="1" si="39"/>
        <v>12.703332351214438</v>
      </c>
      <c r="F981">
        <v>974</v>
      </c>
      <c r="G981">
        <v>12.893503924893771</v>
      </c>
    </row>
    <row r="982" spans="2:7" x14ac:dyDescent="0.3">
      <c r="B982">
        <v>975</v>
      </c>
      <c r="C982">
        <f t="shared" ca="1" si="38"/>
        <v>0.63207146104786871</v>
      </c>
      <c r="D982">
        <f t="shared" ca="1" si="39"/>
        <v>11.012034055559694</v>
      </c>
      <c r="F982">
        <v>975</v>
      </c>
      <c r="G982">
        <v>9.6785928691330643</v>
      </c>
    </row>
    <row r="983" spans="2:7" x14ac:dyDescent="0.3">
      <c r="B983">
        <v>976</v>
      </c>
      <c r="C983">
        <f t="shared" ca="1" si="38"/>
        <v>0.28524656409729665</v>
      </c>
      <c r="D983">
        <f t="shared" ca="1" si="39"/>
        <v>8.2980238221406175</v>
      </c>
      <c r="F983">
        <v>976</v>
      </c>
      <c r="G983">
        <v>8.2625988294259258</v>
      </c>
    </row>
    <row r="984" spans="2:7" x14ac:dyDescent="0.3">
      <c r="B984">
        <v>977</v>
      </c>
      <c r="C984">
        <f t="shared" ca="1" si="38"/>
        <v>0.34777124017808903</v>
      </c>
      <c r="D984">
        <f t="shared" ca="1" si="39"/>
        <v>8.8259659733654132</v>
      </c>
      <c r="F984">
        <v>977</v>
      </c>
      <c r="G984">
        <v>11.086352508575059</v>
      </c>
    </row>
    <row r="985" spans="2:7" x14ac:dyDescent="0.3">
      <c r="B985">
        <v>978</v>
      </c>
      <c r="C985">
        <f t="shared" ca="1" si="38"/>
        <v>0.47401517806903737</v>
      </c>
      <c r="D985">
        <f t="shared" ca="1" si="39"/>
        <v>9.8044587610576706</v>
      </c>
      <c r="F985">
        <v>978</v>
      </c>
      <c r="G985">
        <v>13.167608554773075</v>
      </c>
    </row>
    <row r="986" spans="2:7" x14ac:dyDescent="0.3">
      <c r="B986">
        <v>979</v>
      </c>
      <c r="C986">
        <f t="shared" ca="1" si="38"/>
        <v>0.24073021867328959</v>
      </c>
      <c r="D986">
        <f t="shared" ca="1" si="39"/>
        <v>7.8881332621782194</v>
      </c>
      <c r="F986">
        <v>979</v>
      </c>
      <c r="G986">
        <v>7.3318401424290549</v>
      </c>
    </row>
    <row r="987" spans="2:7" x14ac:dyDescent="0.3">
      <c r="B987">
        <v>980</v>
      </c>
      <c r="C987">
        <f t="shared" ca="1" si="38"/>
        <v>0.57987773349276728</v>
      </c>
      <c r="D987">
        <f t="shared" ca="1" si="39"/>
        <v>10.604742106298735</v>
      </c>
      <c r="F987">
        <v>980</v>
      </c>
      <c r="G987">
        <v>11.937068871305199</v>
      </c>
    </row>
    <row r="988" spans="2:7" x14ac:dyDescent="0.3">
      <c r="B988">
        <v>981</v>
      </c>
      <c r="C988">
        <f t="shared" ca="1" si="38"/>
        <v>0.68739435028438456</v>
      </c>
      <c r="D988">
        <f t="shared" ca="1" si="39"/>
        <v>11.465434023501306</v>
      </c>
      <c r="F988">
        <v>981</v>
      </c>
      <c r="G988">
        <v>9.7217525347421692</v>
      </c>
    </row>
    <row r="989" spans="2:7" x14ac:dyDescent="0.3">
      <c r="B989">
        <v>982</v>
      </c>
      <c r="C989">
        <f t="shared" ca="1" si="38"/>
        <v>3.4119210117509846E-2</v>
      </c>
      <c r="D989">
        <f t="shared" ca="1" si="39"/>
        <v>4.529712580578674</v>
      </c>
      <c r="F989">
        <v>982</v>
      </c>
      <c r="G989">
        <v>4.4637241312495624</v>
      </c>
    </row>
    <row r="990" spans="2:7" x14ac:dyDescent="0.3">
      <c r="B990">
        <v>983</v>
      </c>
      <c r="C990">
        <f t="shared" ca="1" si="38"/>
        <v>0.56391006246414599</v>
      </c>
      <c r="D990">
        <f t="shared" ca="1" si="39"/>
        <v>10.482670622642006</v>
      </c>
      <c r="F990">
        <v>983</v>
      </c>
      <c r="G990">
        <v>8.5692569647546524</v>
      </c>
    </row>
    <row r="991" spans="2:7" x14ac:dyDescent="0.3">
      <c r="B991">
        <v>984</v>
      </c>
      <c r="C991">
        <f t="shared" ca="1" si="38"/>
        <v>3.4355573607642409E-2</v>
      </c>
      <c r="D991">
        <f t="shared" ca="1" si="39"/>
        <v>4.539056948177036</v>
      </c>
      <c r="F991">
        <v>984</v>
      </c>
      <c r="G991">
        <v>8.0576167142738111</v>
      </c>
    </row>
    <row r="992" spans="2:7" x14ac:dyDescent="0.3">
      <c r="B992">
        <v>985</v>
      </c>
      <c r="C992">
        <f t="shared" ca="1" si="38"/>
        <v>0.8621708891221368</v>
      </c>
      <c r="D992">
        <f t="shared" ca="1" si="39"/>
        <v>13.270374069350781</v>
      </c>
      <c r="F992">
        <v>985</v>
      </c>
      <c r="G992">
        <v>11.062621299634444</v>
      </c>
    </row>
    <row r="993" spans="2:7" x14ac:dyDescent="0.3">
      <c r="B993">
        <v>986</v>
      </c>
      <c r="C993">
        <f t="shared" ca="1" si="38"/>
        <v>0.86931603300427696</v>
      </c>
      <c r="D993">
        <f t="shared" ca="1" si="39"/>
        <v>13.369491398995613</v>
      </c>
      <c r="F993">
        <v>986</v>
      </c>
      <c r="G993">
        <v>12.184699372922683</v>
      </c>
    </row>
    <row r="994" spans="2:7" x14ac:dyDescent="0.3">
      <c r="B994">
        <v>987</v>
      </c>
      <c r="C994">
        <f t="shared" ca="1" si="38"/>
        <v>0.33391692446516053</v>
      </c>
      <c r="D994">
        <f t="shared" ca="1" si="39"/>
        <v>8.7126315518542032</v>
      </c>
      <c r="F994">
        <v>987</v>
      </c>
      <c r="G994">
        <v>10.617995141112775</v>
      </c>
    </row>
    <row r="995" spans="2:7" x14ac:dyDescent="0.3">
      <c r="B995">
        <v>988</v>
      </c>
      <c r="C995">
        <f t="shared" ca="1" si="38"/>
        <v>0.57640517747011111</v>
      </c>
      <c r="D995">
        <f t="shared" ca="1" si="39"/>
        <v>10.578116387984515</v>
      </c>
      <c r="F995">
        <v>988</v>
      </c>
      <c r="G995">
        <v>13.966994243217286</v>
      </c>
    </row>
    <row r="996" spans="2:7" x14ac:dyDescent="0.3">
      <c r="B996">
        <v>989</v>
      </c>
      <c r="C996">
        <f t="shared" ca="1" si="38"/>
        <v>0.25351837040563963</v>
      </c>
      <c r="D996">
        <f t="shared" ca="1" si="39"/>
        <v>8.0096235201453272</v>
      </c>
      <c r="F996">
        <v>989</v>
      </c>
      <c r="G996">
        <v>5.3953175391690564</v>
      </c>
    </row>
    <row r="997" spans="2:7" x14ac:dyDescent="0.3">
      <c r="B997">
        <v>990</v>
      </c>
      <c r="C997">
        <f t="shared" ca="1" si="38"/>
        <v>0.63727474893540825</v>
      </c>
      <c r="D997">
        <f t="shared" ca="1" si="39"/>
        <v>11.053551242857754</v>
      </c>
      <c r="F997">
        <v>990</v>
      </c>
      <c r="G997">
        <v>12.320175465000204</v>
      </c>
    </row>
    <row r="998" spans="2:7" x14ac:dyDescent="0.3">
      <c r="B998">
        <v>991</v>
      </c>
      <c r="C998">
        <f t="shared" ca="1" si="38"/>
        <v>0.19973674356733873</v>
      </c>
      <c r="D998">
        <f t="shared" ca="1" si="39"/>
        <v>7.4723141937229265</v>
      </c>
      <c r="F998">
        <v>991</v>
      </c>
      <c r="G998">
        <v>11.828576312384808</v>
      </c>
    </row>
    <row r="999" spans="2:7" x14ac:dyDescent="0.3">
      <c r="B999">
        <v>992</v>
      </c>
      <c r="C999">
        <f t="shared" ca="1" si="38"/>
        <v>0.27081886911321296</v>
      </c>
      <c r="D999">
        <f t="shared" ca="1" si="39"/>
        <v>8.1689851334628045</v>
      </c>
      <c r="F999">
        <v>992</v>
      </c>
      <c r="G999">
        <v>10.729647311588757</v>
      </c>
    </row>
    <row r="1000" spans="2:7" x14ac:dyDescent="0.3">
      <c r="B1000">
        <v>993</v>
      </c>
      <c r="C1000">
        <f t="shared" ca="1" si="38"/>
        <v>5.7582490261325558E-2</v>
      </c>
      <c r="D1000">
        <f t="shared" ca="1" si="39"/>
        <v>5.273810873749234</v>
      </c>
      <c r="F1000">
        <v>993</v>
      </c>
      <c r="G1000">
        <v>9.6613825802265811</v>
      </c>
    </row>
    <row r="1001" spans="2:7" x14ac:dyDescent="0.3">
      <c r="B1001">
        <v>994</v>
      </c>
      <c r="C1001">
        <f t="shared" ca="1" si="38"/>
        <v>0.55706096512816439</v>
      </c>
      <c r="D1001">
        <f t="shared" ca="1" si="39"/>
        <v>10.430565498086439</v>
      </c>
      <c r="F1001">
        <v>994</v>
      </c>
      <c r="G1001">
        <v>14.359268489776099</v>
      </c>
    </row>
    <row r="1002" spans="2:7" x14ac:dyDescent="0.3">
      <c r="B1002">
        <v>995</v>
      </c>
      <c r="C1002">
        <f t="shared" ca="1" si="38"/>
        <v>0.93155612751338435</v>
      </c>
      <c r="D1002">
        <f t="shared" ca="1" si="39"/>
        <v>14.462443826870611</v>
      </c>
      <c r="F1002">
        <v>995</v>
      </c>
      <c r="G1002">
        <v>8.3435911213183864</v>
      </c>
    </row>
    <row r="1003" spans="2:7" x14ac:dyDescent="0.3">
      <c r="B1003">
        <v>996</v>
      </c>
      <c r="C1003">
        <f t="shared" ca="1" si="38"/>
        <v>0.48754754580313198</v>
      </c>
      <c r="D1003">
        <f t="shared" ca="1" si="39"/>
        <v>9.9063437678387469</v>
      </c>
      <c r="F1003">
        <v>996</v>
      </c>
      <c r="G1003">
        <v>9.2692143306575634</v>
      </c>
    </row>
    <row r="1004" spans="2:7" x14ac:dyDescent="0.3">
      <c r="B1004">
        <v>997</v>
      </c>
      <c r="C1004">
        <f t="shared" ca="1" si="38"/>
        <v>0.83505444798166784</v>
      </c>
      <c r="D1004">
        <f t="shared" ca="1" si="39"/>
        <v>12.922999728203258</v>
      </c>
      <c r="F1004">
        <v>997</v>
      </c>
      <c r="G1004">
        <v>11.209910566632457</v>
      </c>
    </row>
    <row r="1005" spans="2:7" x14ac:dyDescent="0.3">
      <c r="B1005">
        <v>998</v>
      </c>
      <c r="C1005">
        <f t="shared" ca="1" si="38"/>
        <v>0.12431783091894222</v>
      </c>
      <c r="D1005">
        <f t="shared" ca="1" si="39"/>
        <v>6.5389912733436724</v>
      </c>
      <c r="F1005">
        <v>998</v>
      </c>
      <c r="G1005">
        <v>10.995436721734487</v>
      </c>
    </row>
    <row r="1006" spans="2:7" x14ac:dyDescent="0.3">
      <c r="B1006">
        <v>999</v>
      </c>
      <c r="C1006">
        <f t="shared" ca="1" si="38"/>
        <v>0.88769836375521494</v>
      </c>
      <c r="D1006">
        <f t="shared" ca="1" si="39"/>
        <v>13.643135100288582</v>
      </c>
      <c r="F1006">
        <v>999</v>
      </c>
      <c r="G1006">
        <v>12.804738843291801</v>
      </c>
    </row>
    <row r="1007" spans="2:7" x14ac:dyDescent="0.3">
      <c r="B1007">
        <v>1000</v>
      </c>
      <c r="C1007">
        <f t="shared" ca="1" si="38"/>
        <v>0.3441060403590116</v>
      </c>
      <c r="D1007">
        <f t="shared" ca="1" si="39"/>
        <v>8.7961522324144923</v>
      </c>
      <c r="F1007">
        <v>1000</v>
      </c>
      <c r="G1007">
        <v>8.5644209641216591</v>
      </c>
    </row>
  </sheetData>
  <pageMargins left="0.7" right="0.7" top="0.78740157499999996" bottom="0.78740157499999996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A50EA-2F65-4E24-A683-3F900DAB5910}">
  <dimension ref="B2:FD102"/>
  <sheetViews>
    <sheetView topLeftCell="EI1" workbookViewId="0">
      <selection activeCell="CU3" sqref="CU3"/>
    </sheetView>
  </sheetViews>
  <sheetFormatPr defaultRowHeight="14.4" outlineLevelCol="1" x14ac:dyDescent="0.3"/>
  <cols>
    <col min="2" max="2" width="12" bestFit="1" customWidth="1"/>
    <col min="3" max="32" width="9.109375" hidden="1" customWidth="1" outlineLevel="1"/>
    <col min="33" max="33" width="9.109375" collapsed="1"/>
    <col min="35" max="64" width="9.109375" customWidth="1" outlineLevel="1"/>
    <col min="65" max="65" width="9.109375"/>
    <col min="67" max="96" width="9.109375" customWidth="1" outlineLevel="1"/>
    <col min="97" max="97" width="9.109375"/>
    <col min="98" max="98" width="12.33203125" bestFit="1" customWidth="1"/>
    <col min="99" max="128" width="11.5546875" customWidth="1" outlineLevel="1"/>
    <col min="131" max="160" width="9.109375" customWidth="1" outlineLevel="1"/>
  </cols>
  <sheetData>
    <row r="2" spans="2:160" x14ac:dyDescent="0.3">
      <c r="B2" s="2" t="s">
        <v>90</v>
      </c>
      <c r="C2" s="2">
        <v>1</v>
      </c>
      <c r="D2" s="2">
        <v>2</v>
      </c>
      <c r="E2" s="2">
        <f>IF(ISNUMBER(E3),D2+1,"")</f>
        <v>3</v>
      </c>
      <c r="F2" s="2">
        <f t="shared" ref="F2:AF2" si="0">IF(ISNUMBER(F3),E2+1,"")</f>
        <v>4</v>
      </c>
      <c r="G2" s="2">
        <f t="shared" si="0"/>
        <v>5</v>
      </c>
      <c r="H2" s="2">
        <f t="shared" si="0"/>
        <v>6</v>
      </c>
      <c r="I2" s="2">
        <f t="shared" si="0"/>
        <v>7</v>
      </c>
      <c r="J2" s="2">
        <f t="shared" si="0"/>
        <v>8</v>
      </c>
      <c r="K2" s="2">
        <f t="shared" si="0"/>
        <v>9</v>
      </c>
      <c r="L2" s="2">
        <f t="shared" si="0"/>
        <v>10</v>
      </c>
      <c r="M2" s="2">
        <f t="shared" si="0"/>
        <v>11</v>
      </c>
      <c r="N2" s="2">
        <f t="shared" si="0"/>
        <v>12</v>
      </c>
      <c r="O2" s="2">
        <f t="shared" si="0"/>
        <v>13</v>
      </c>
      <c r="P2" s="2">
        <f t="shared" si="0"/>
        <v>14</v>
      </c>
      <c r="Q2" s="2">
        <f t="shared" si="0"/>
        <v>15</v>
      </c>
      <c r="R2" s="2">
        <f t="shared" si="0"/>
        <v>16</v>
      </c>
      <c r="S2" s="2">
        <f t="shared" si="0"/>
        <v>17</v>
      </c>
      <c r="T2" s="2">
        <f t="shared" si="0"/>
        <v>18</v>
      </c>
      <c r="U2" s="2">
        <f t="shared" si="0"/>
        <v>19</v>
      </c>
      <c r="V2" s="2">
        <f t="shared" si="0"/>
        <v>20</v>
      </c>
      <c r="W2" s="2">
        <f t="shared" si="0"/>
        <v>21</v>
      </c>
      <c r="X2" s="2">
        <f t="shared" si="0"/>
        <v>22</v>
      </c>
      <c r="Y2" s="2">
        <f t="shared" si="0"/>
        <v>23</v>
      </c>
      <c r="Z2" s="2">
        <f t="shared" si="0"/>
        <v>24</v>
      </c>
      <c r="AA2" s="2">
        <f t="shared" si="0"/>
        <v>25</v>
      </c>
      <c r="AB2" s="2">
        <f t="shared" si="0"/>
        <v>26</v>
      </c>
      <c r="AC2" s="2">
        <f t="shared" si="0"/>
        <v>27</v>
      </c>
      <c r="AD2" s="2">
        <f t="shared" si="0"/>
        <v>28</v>
      </c>
      <c r="AE2" s="2">
        <f t="shared" si="0"/>
        <v>29</v>
      </c>
      <c r="AF2" s="2">
        <f t="shared" si="0"/>
        <v>30</v>
      </c>
      <c r="AH2" s="2" t="s">
        <v>91</v>
      </c>
      <c r="AI2" s="2">
        <f t="shared" ref="AI2:BL2" si="1">C2</f>
        <v>1</v>
      </c>
      <c r="AJ2" s="2">
        <f t="shared" si="1"/>
        <v>2</v>
      </c>
      <c r="AK2" s="2">
        <f t="shared" si="1"/>
        <v>3</v>
      </c>
      <c r="AL2" s="2">
        <f t="shared" si="1"/>
        <v>4</v>
      </c>
      <c r="AM2" s="2">
        <f t="shared" si="1"/>
        <v>5</v>
      </c>
      <c r="AN2" s="2">
        <f t="shared" si="1"/>
        <v>6</v>
      </c>
      <c r="AO2" s="2">
        <f t="shared" si="1"/>
        <v>7</v>
      </c>
      <c r="AP2" s="2">
        <f t="shared" si="1"/>
        <v>8</v>
      </c>
      <c r="AQ2" s="2">
        <f t="shared" si="1"/>
        <v>9</v>
      </c>
      <c r="AR2" s="2">
        <f t="shared" si="1"/>
        <v>10</v>
      </c>
      <c r="AS2" s="2">
        <f t="shared" si="1"/>
        <v>11</v>
      </c>
      <c r="AT2" s="2">
        <f t="shared" si="1"/>
        <v>12</v>
      </c>
      <c r="AU2" s="2">
        <f t="shared" si="1"/>
        <v>13</v>
      </c>
      <c r="AV2" s="2">
        <f t="shared" si="1"/>
        <v>14</v>
      </c>
      <c r="AW2" s="2">
        <f t="shared" si="1"/>
        <v>15</v>
      </c>
      <c r="AX2" s="2">
        <f t="shared" si="1"/>
        <v>16</v>
      </c>
      <c r="AY2" s="2">
        <f t="shared" si="1"/>
        <v>17</v>
      </c>
      <c r="AZ2" s="2">
        <f t="shared" si="1"/>
        <v>18</v>
      </c>
      <c r="BA2" s="2">
        <f t="shared" si="1"/>
        <v>19</v>
      </c>
      <c r="BB2" s="2">
        <f t="shared" si="1"/>
        <v>20</v>
      </c>
      <c r="BC2" s="2">
        <f t="shared" si="1"/>
        <v>21</v>
      </c>
      <c r="BD2" s="2">
        <f t="shared" si="1"/>
        <v>22</v>
      </c>
      <c r="BE2" s="2">
        <f t="shared" si="1"/>
        <v>23</v>
      </c>
      <c r="BF2" s="2">
        <f t="shared" si="1"/>
        <v>24</v>
      </c>
      <c r="BG2" s="2">
        <f t="shared" si="1"/>
        <v>25</v>
      </c>
      <c r="BH2" s="2">
        <f t="shared" si="1"/>
        <v>26</v>
      </c>
      <c r="BI2" s="2">
        <f t="shared" si="1"/>
        <v>27</v>
      </c>
      <c r="BJ2" s="2">
        <f t="shared" si="1"/>
        <v>28</v>
      </c>
      <c r="BK2" s="2">
        <f t="shared" si="1"/>
        <v>29</v>
      </c>
      <c r="BL2" s="2">
        <f t="shared" si="1"/>
        <v>30</v>
      </c>
      <c r="BN2" s="2" t="s">
        <v>92</v>
      </c>
      <c r="BO2" s="2">
        <f t="shared" ref="BO2:CR2" si="2">CU2</f>
        <v>1</v>
      </c>
      <c r="BP2" s="2">
        <f t="shared" si="2"/>
        <v>2</v>
      </c>
      <c r="BQ2" s="2">
        <f t="shared" si="2"/>
        <v>3</v>
      </c>
      <c r="BR2" s="2">
        <f t="shared" si="2"/>
        <v>4</v>
      </c>
      <c r="BS2" s="2">
        <f t="shared" si="2"/>
        <v>5</v>
      </c>
      <c r="BT2" s="2">
        <f t="shared" si="2"/>
        <v>6</v>
      </c>
      <c r="BU2" s="2">
        <f t="shared" si="2"/>
        <v>7</v>
      </c>
      <c r="BV2" s="2">
        <f t="shared" si="2"/>
        <v>8</v>
      </c>
      <c r="BW2" s="2">
        <f t="shared" si="2"/>
        <v>9</v>
      </c>
      <c r="BX2" s="2">
        <f t="shared" si="2"/>
        <v>10</v>
      </c>
      <c r="BY2" s="2">
        <f t="shared" si="2"/>
        <v>11</v>
      </c>
      <c r="BZ2" s="2">
        <f t="shared" si="2"/>
        <v>12</v>
      </c>
      <c r="CA2" s="2">
        <f t="shared" si="2"/>
        <v>13</v>
      </c>
      <c r="CB2" s="2">
        <f t="shared" si="2"/>
        <v>14</v>
      </c>
      <c r="CC2" s="2">
        <f t="shared" si="2"/>
        <v>15</v>
      </c>
      <c r="CD2" s="2">
        <f t="shared" si="2"/>
        <v>16</v>
      </c>
      <c r="CE2" s="2">
        <f t="shared" si="2"/>
        <v>17</v>
      </c>
      <c r="CF2" s="2">
        <f t="shared" si="2"/>
        <v>18</v>
      </c>
      <c r="CG2" s="2">
        <f t="shared" si="2"/>
        <v>19</v>
      </c>
      <c r="CH2" s="2">
        <f t="shared" si="2"/>
        <v>20</v>
      </c>
      <c r="CI2" s="2">
        <f t="shared" si="2"/>
        <v>21</v>
      </c>
      <c r="CJ2" s="2">
        <f t="shared" si="2"/>
        <v>22</v>
      </c>
      <c r="CK2" s="2">
        <f t="shared" si="2"/>
        <v>23</v>
      </c>
      <c r="CL2" s="2">
        <f t="shared" si="2"/>
        <v>24</v>
      </c>
      <c r="CM2" s="2">
        <f t="shared" si="2"/>
        <v>25</v>
      </c>
      <c r="CN2" s="2">
        <f t="shared" si="2"/>
        <v>26</v>
      </c>
      <c r="CO2" s="2">
        <f t="shared" si="2"/>
        <v>27</v>
      </c>
      <c r="CP2" s="2">
        <f t="shared" si="2"/>
        <v>28</v>
      </c>
      <c r="CQ2" s="2">
        <f t="shared" si="2"/>
        <v>29</v>
      </c>
      <c r="CR2" s="2">
        <f t="shared" si="2"/>
        <v>30</v>
      </c>
      <c r="CT2" s="2" t="s">
        <v>93</v>
      </c>
      <c r="CU2" s="2">
        <f>AI2</f>
        <v>1</v>
      </c>
      <c r="CV2" s="2">
        <f t="shared" ref="CV2:DX2" si="3">AJ2</f>
        <v>2</v>
      </c>
      <c r="CW2" s="2">
        <f t="shared" si="3"/>
        <v>3</v>
      </c>
      <c r="CX2" s="2">
        <f t="shared" si="3"/>
        <v>4</v>
      </c>
      <c r="CY2" s="2">
        <f t="shared" si="3"/>
        <v>5</v>
      </c>
      <c r="CZ2" s="2">
        <f t="shared" si="3"/>
        <v>6</v>
      </c>
      <c r="DA2" s="2">
        <f t="shared" si="3"/>
        <v>7</v>
      </c>
      <c r="DB2" s="2">
        <f t="shared" si="3"/>
        <v>8</v>
      </c>
      <c r="DC2" s="2">
        <f t="shared" si="3"/>
        <v>9</v>
      </c>
      <c r="DD2" s="2">
        <f t="shared" si="3"/>
        <v>10</v>
      </c>
      <c r="DE2" s="2">
        <f t="shared" si="3"/>
        <v>11</v>
      </c>
      <c r="DF2" s="2">
        <f t="shared" si="3"/>
        <v>12</v>
      </c>
      <c r="DG2" s="2">
        <f t="shared" si="3"/>
        <v>13</v>
      </c>
      <c r="DH2" s="2">
        <f t="shared" si="3"/>
        <v>14</v>
      </c>
      <c r="DI2" s="2">
        <f t="shared" si="3"/>
        <v>15</v>
      </c>
      <c r="DJ2" s="2">
        <f t="shared" si="3"/>
        <v>16</v>
      </c>
      <c r="DK2" s="2">
        <f t="shared" si="3"/>
        <v>17</v>
      </c>
      <c r="DL2" s="2">
        <f t="shared" si="3"/>
        <v>18</v>
      </c>
      <c r="DM2" s="2">
        <f t="shared" si="3"/>
        <v>19</v>
      </c>
      <c r="DN2" s="2">
        <f t="shared" si="3"/>
        <v>20</v>
      </c>
      <c r="DO2" s="2">
        <f t="shared" si="3"/>
        <v>21</v>
      </c>
      <c r="DP2" s="2">
        <f t="shared" si="3"/>
        <v>22</v>
      </c>
      <c r="DQ2" s="2">
        <f t="shared" si="3"/>
        <v>23</v>
      </c>
      <c r="DR2" s="2">
        <f t="shared" si="3"/>
        <v>24</v>
      </c>
      <c r="DS2" s="2">
        <f t="shared" si="3"/>
        <v>25</v>
      </c>
      <c r="DT2" s="2">
        <f t="shared" si="3"/>
        <v>26</v>
      </c>
      <c r="DU2" s="2">
        <f t="shared" si="3"/>
        <v>27</v>
      </c>
      <c r="DV2" s="2">
        <f t="shared" si="3"/>
        <v>28</v>
      </c>
      <c r="DW2" s="2">
        <f t="shared" si="3"/>
        <v>29</v>
      </c>
      <c r="DX2" s="2">
        <f t="shared" si="3"/>
        <v>30</v>
      </c>
      <c r="DZ2" s="2" t="s">
        <v>94</v>
      </c>
      <c r="EA2" s="2">
        <f>BO2</f>
        <v>1</v>
      </c>
      <c r="EB2" s="2">
        <f t="shared" ref="EB2" si="4">BP2</f>
        <v>2</v>
      </c>
      <c r="EC2" s="2">
        <f t="shared" ref="EC2" si="5">BQ2</f>
        <v>3</v>
      </c>
      <c r="ED2" s="2">
        <f t="shared" ref="ED2" si="6">BR2</f>
        <v>4</v>
      </c>
      <c r="EE2" s="2">
        <f t="shared" ref="EE2" si="7">BS2</f>
        <v>5</v>
      </c>
      <c r="EF2" s="2">
        <f t="shared" ref="EF2" si="8">BT2</f>
        <v>6</v>
      </c>
      <c r="EG2" s="2">
        <f t="shared" ref="EG2" si="9">BU2</f>
        <v>7</v>
      </c>
      <c r="EH2" s="2">
        <f t="shared" ref="EH2" si="10">BV2</f>
        <v>8</v>
      </c>
      <c r="EI2" s="2">
        <f t="shared" ref="EI2" si="11">BW2</f>
        <v>9</v>
      </c>
      <c r="EJ2" s="2">
        <f t="shared" ref="EJ2" si="12">BX2</f>
        <v>10</v>
      </c>
      <c r="EK2" s="2">
        <f t="shared" ref="EK2" si="13">BY2</f>
        <v>11</v>
      </c>
      <c r="EL2" s="2">
        <f t="shared" ref="EL2" si="14">BZ2</f>
        <v>12</v>
      </c>
      <c r="EM2" s="2">
        <f t="shared" ref="EM2" si="15">CA2</f>
        <v>13</v>
      </c>
      <c r="EN2" s="2">
        <f t="shared" ref="EN2" si="16">CB2</f>
        <v>14</v>
      </c>
      <c r="EO2" s="2">
        <f t="shared" ref="EO2" si="17">CC2</f>
        <v>15</v>
      </c>
      <c r="EP2" s="2">
        <f t="shared" ref="EP2" si="18">CD2</f>
        <v>16</v>
      </c>
      <c r="EQ2" s="2">
        <f t="shared" ref="EQ2" si="19">CE2</f>
        <v>17</v>
      </c>
      <c r="ER2" s="2">
        <f t="shared" ref="ER2" si="20">CF2</f>
        <v>18</v>
      </c>
      <c r="ES2" s="2">
        <f t="shared" ref="ES2" si="21">CG2</f>
        <v>19</v>
      </c>
      <c r="ET2" s="2">
        <f t="shared" ref="ET2" si="22">CH2</f>
        <v>20</v>
      </c>
      <c r="EU2" s="2">
        <f t="shared" ref="EU2" si="23">CI2</f>
        <v>21</v>
      </c>
      <c r="EV2" s="2">
        <f t="shared" ref="EV2" si="24">CJ2</f>
        <v>22</v>
      </c>
      <c r="EW2" s="2">
        <f t="shared" ref="EW2" si="25">CK2</f>
        <v>23</v>
      </c>
      <c r="EX2" s="2">
        <f t="shared" ref="EX2" si="26">CL2</f>
        <v>24</v>
      </c>
      <c r="EY2" s="2">
        <f t="shared" ref="EY2" si="27">CM2</f>
        <v>25</v>
      </c>
      <c r="EZ2" s="2">
        <f t="shared" ref="EZ2" si="28">CN2</f>
        <v>26</v>
      </c>
      <c r="FA2" s="2">
        <f t="shared" ref="FA2" si="29">CO2</f>
        <v>27</v>
      </c>
      <c r="FB2" s="2">
        <f t="shared" ref="FB2" si="30">CP2</f>
        <v>28</v>
      </c>
      <c r="FC2" s="2">
        <f t="shared" ref="FC2" si="31">CQ2</f>
        <v>29</v>
      </c>
      <c r="FD2" s="2">
        <f t="shared" ref="FD2" si="32">CR2</f>
        <v>30</v>
      </c>
    </row>
    <row r="3" spans="2:160" x14ac:dyDescent="0.3">
      <c r="B3" s="2">
        <v>1</v>
      </c>
      <c r="C3" cm="1">
        <f t="array" ref="C3:AF102">_xlfn.SEQUENCE(List1!L3,List1!L4)</f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H3" s="2">
        <f>B3</f>
        <v>1</v>
      </c>
      <c r="AI3">
        <f ca="1">IF(ISNUMBER(C3),RANDBETWEEN(MIN(staticke_tc[id]),MAX(staticke_tc[id])),"")</f>
        <v>204</v>
      </c>
      <c r="AJ3">
        <f ca="1">IF(ISNUMBER(D3),RANDBETWEEN(MIN(staticke_tc[id]),MAX(staticke_tc[id])),"")</f>
        <v>550</v>
      </c>
      <c r="AK3">
        <f ca="1">IF(ISNUMBER(E3),RANDBETWEEN(MIN(staticke_tc[id]),MAX(staticke_tc[id])),"")</f>
        <v>633</v>
      </c>
      <c r="AL3">
        <f ca="1">IF(ISNUMBER(F3),RANDBETWEEN(MIN(staticke_tc[id]),MAX(staticke_tc[id])),"")</f>
        <v>21</v>
      </c>
      <c r="AM3">
        <f ca="1">IF(ISNUMBER(G3),RANDBETWEEN(MIN(staticke_tc[id]),MAX(staticke_tc[id])),"")</f>
        <v>768</v>
      </c>
      <c r="AN3">
        <f ca="1">IF(ISNUMBER(H3),RANDBETWEEN(MIN(staticke_tc[id]),MAX(staticke_tc[id])),"")</f>
        <v>509</v>
      </c>
      <c r="AO3">
        <f ca="1">IF(ISNUMBER(I3),RANDBETWEEN(MIN(staticke_tc[id]),MAX(staticke_tc[id])),"")</f>
        <v>688</v>
      </c>
      <c r="AP3">
        <f ca="1">IF(ISNUMBER(J3),RANDBETWEEN(MIN(staticke_tc[id]),MAX(staticke_tc[id])),"")</f>
        <v>130</v>
      </c>
      <c r="AQ3">
        <f ca="1">IF(ISNUMBER(K3),RANDBETWEEN(MIN(staticke_tc[id]),MAX(staticke_tc[id])),"")</f>
        <v>519</v>
      </c>
      <c r="AR3">
        <f ca="1">IF(ISNUMBER(L3),RANDBETWEEN(MIN(staticke_tc[id]),MAX(staticke_tc[id])),"")</f>
        <v>723</v>
      </c>
      <c r="AS3">
        <f ca="1">IF(ISNUMBER(M3),RANDBETWEEN(MIN(staticke_tc[id]),MAX(staticke_tc[id])),"")</f>
        <v>201</v>
      </c>
      <c r="AT3">
        <f ca="1">IF(ISNUMBER(N3),RANDBETWEEN(MIN(staticke_tc[id]),MAX(staticke_tc[id])),"")</f>
        <v>805</v>
      </c>
      <c r="AU3">
        <f ca="1">IF(ISNUMBER(O3),RANDBETWEEN(MIN(staticke_tc[id]),MAX(staticke_tc[id])),"")</f>
        <v>319</v>
      </c>
      <c r="AV3">
        <f ca="1">IF(ISNUMBER(P3),RANDBETWEEN(MIN(staticke_tc[id]),MAX(staticke_tc[id])),"")</f>
        <v>997</v>
      </c>
      <c r="AW3">
        <f ca="1">IF(ISNUMBER(Q3),RANDBETWEEN(MIN(staticke_tc[id]),MAX(staticke_tc[id])),"")</f>
        <v>179</v>
      </c>
      <c r="AX3">
        <f ca="1">IF(ISNUMBER(R3),RANDBETWEEN(MIN(staticke_tc[id]),MAX(staticke_tc[id])),"")</f>
        <v>976</v>
      </c>
      <c r="AY3">
        <f ca="1">IF(ISNUMBER(S3),RANDBETWEEN(MIN(staticke_tc[id]),MAX(staticke_tc[id])),"")</f>
        <v>261</v>
      </c>
      <c r="AZ3">
        <f ca="1">IF(ISNUMBER(T3),RANDBETWEEN(MIN(staticke_tc[id]),MAX(staticke_tc[id])),"")</f>
        <v>616</v>
      </c>
      <c r="BA3">
        <f ca="1">IF(ISNUMBER(U3),RANDBETWEEN(MIN(staticke_tc[id]),MAX(staticke_tc[id])),"")</f>
        <v>256</v>
      </c>
      <c r="BB3">
        <f ca="1">IF(ISNUMBER(V3),RANDBETWEEN(MIN(staticke_tc[id]),MAX(staticke_tc[id])),"")</f>
        <v>108</v>
      </c>
      <c r="BC3">
        <f ca="1">IF(ISNUMBER(W3),RANDBETWEEN(MIN(staticke_tc[id]),MAX(staticke_tc[id])),"")</f>
        <v>979</v>
      </c>
      <c r="BD3">
        <f ca="1">IF(ISNUMBER(X3),RANDBETWEEN(MIN(staticke_tc[id]),MAX(staticke_tc[id])),"")</f>
        <v>857</v>
      </c>
      <c r="BE3">
        <f ca="1">IF(ISNUMBER(Y3),RANDBETWEEN(MIN(staticke_tc[id]),MAX(staticke_tc[id])),"")</f>
        <v>370</v>
      </c>
      <c r="BF3">
        <f ca="1">IF(ISNUMBER(Z3),RANDBETWEEN(MIN(staticke_tc[id]),MAX(staticke_tc[id])),"")</f>
        <v>584</v>
      </c>
      <c r="BG3">
        <f ca="1">IF(ISNUMBER(AA3),RANDBETWEEN(MIN(staticke_tc[id]),MAX(staticke_tc[id])),"")</f>
        <v>592</v>
      </c>
      <c r="BH3">
        <f ca="1">IF(ISNUMBER(AB3),RANDBETWEEN(MIN(staticke_tc[id]),MAX(staticke_tc[id])),"")</f>
        <v>155</v>
      </c>
      <c r="BI3">
        <f ca="1">IF(ISNUMBER(AC3),RANDBETWEEN(MIN(staticke_tc[id]),MAX(staticke_tc[id])),"")</f>
        <v>808</v>
      </c>
      <c r="BJ3">
        <f ca="1">IF(ISNUMBER(AD3),RANDBETWEEN(MIN(staticke_tc[id]),MAX(staticke_tc[id])),"")</f>
        <v>30</v>
      </c>
      <c r="BK3">
        <f ca="1">IF(ISNUMBER(AE3),RANDBETWEEN(MIN(staticke_tc[id]),MAX(staticke_tc[id])),"")</f>
        <v>9</v>
      </c>
      <c r="BL3">
        <f ca="1">IF(ISNUMBER(AF3),RANDBETWEEN(MIN(staticke_tc[id]),MAX(staticke_tc[id])),"")</f>
        <v>338</v>
      </c>
      <c r="BN3" s="2">
        <f>AH3</f>
        <v>1</v>
      </c>
      <c r="BO3">
        <f ca="1">IF(ISNUMBER(CU3),RANDBETWEEN(MIN(staticke_tc[id]),MAX(staticke_tc[id])),"")</f>
        <v>240</v>
      </c>
      <c r="BP3">
        <f ca="1">IF(ISNUMBER(CV3),RANDBETWEEN(MIN(staticke_tc[id]),MAX(staticke_tc[id])),"")</f>
        <v>942</v>
      </c>
      <c r="BQ3">
        <f ca="1">IF(ISNUMBER(CW3),RANDBETWEEN(MIN(staticke_tc[id]),MAX(staticke_tc[id])),"")</f>
        <v>443</v>
      </c>
      <c r="BR3">
        <f ca="1">IF(ISNUMBER(CX3),RANDBETWEEN(MIN(staticke_tc[id]),MAX(staticke_tc[id])),"")</f>
        <v>509</v>
      </c>
      <c r="BS3">
        <f ca="1">IF(ISNUMBER(CY3),RANDBETWEEN(MIN(staticke_tc[id]),MAX(staticke_tc[id])),"")</f>
        <v>848</v>
      </c>
      <c r="BT3">
        <f ca="1">IF(ISNUMBER(CZ3),RANDBETWEEN(MIN(staticke_tc[id]),MAX(staticke_tc[id])),"")</f>
        <v>579</v>
      </c>
      <c r="BU3">
        <f ca="1">IF(ISNUMBER(DA3),RANDBETWEEN(MIN(staticke_tc[id]),MAX(staticke_tc[id])),"")</f>
        <v>283</v>
      </c>
      <c r="BV3">
        <f ca="1">IF(ISNUMBER(DB3),RANDBETWEEN(MIN(staticke_tc[id]),MAX(staticke_tc[id])),"")</f>
        <v>540</v>
      </c>
      <c r="BW3">
        <f ca="1">IF(ISNUMBER(DC3),RANDBETWEEN(MIN(staticke_tc[id]),MAX(staticke_tc[id])),"")</f>
        <v>655</v>
      </c>
      <c r="BX3">
        <f ca="1">IF(ISNUMBER(DD3),RANDBETWEEN(MIN(staticke_tc[id]),MAX(staticke_tc[id])),"")</f>
        <v>775</v>
      </c>
      <c r="BY3">
        <f ca="1">IF(ISNUMBER(DE3),RANDBETWEEN(MIN(staticke_tc[id]),MAX(staticke_tc[id])),"")</f>
        <v>811</v>
      </c>
      <c r="BZ3">
        <f ca="1">IF(ISNUMBER(DF3),RANDBETWEEN(MIN(staticke_tc[id]),MAX(staticke_tc[id])),"")</f>
        <v>65</v>
      </c>
      <c r="CA3">
        <f ca="1">IF(ISNUMBER(DG3),RANDBETWEEN(MIN(staticke_tc[id]),MAX(staticke_tc[id])),"")</f>
        <v>320</v>
      </c>
      <c r="CB3">
        <f ca="1">IF(ISNUMBER(DH3),RANDBETWEEN(MIN(staticke_tc[id]),MAX(staticke_tc[id])),"")</f>
        <v>870</v>
      </c>
      <c r="CC3">
        <f ca="1">IF(ISNUMBER(DI3),RANDBETWEEN(MIN(staticke_tc[id]),MAX(staticke_tc[id])),"")</f>
        <v>293</v>
      </c>
      <c r="CD3">
        <f ca="1">IF(ISNUMBER(DJ3),RANDBETWEEN(MIN(staticke_tc[id]),MAX(staticke_tc[id])),"")</f>
        <v>905</v>
      </c>
      <c r="CE3">
        <f ca="1">IF(ISNUMBER(DK3),RANDBETWEEN(MIN(staticke_tc[id]),MAX(staticke_tc[id])),"")</f>
        <v>480</v>
      </c>
      <c r="CF3">
        <f ca="1">IF(ISNUMBER(DL3),RANDBETWEEN(MIN(staticke_tc[id]),MAX(staticke_tc[id])),"")</f>
        <v>427</v>
      </c>
      <c r="CG3">
        <f ca="1">IF(ISNUMBER(DM3),RANDBETWEEN(MIN(staticke_tc[id]),MAX(staticke_tc[id])),"")</f>
        <v>198</v>
      </c>
      <c r="CH3">
        <f ca="1">IF(ISNUMBER(DN3),RANDBETWEEN(MIN(staticke_tc[id]),MAX(staticke_tc[id])),"")</f>
        <v>23</v>
      </c>
      <c r="CI3">
        <f ca="1">IF(ISNUMBER(DO3),RANDBETWEEN(MIN(staticke_tc[id]),MAX(staticke_tc[id])),"")</f>
        <v>111</v>
      </c>
      <c r="CJ3">
        <f ca="1">IF(ISNUMBER(DP3),RANDBETWEEN(MIN(staticke_tc[id]),MAX(staticke_tc[id])),"")</f>
        <v>78</v>
      </c>
      <c r="CK3">
        <f ca="1">IF(ISNUMBER(DQ3),RANDBETWEEN(MIN(staticke_tc[id]),MAX(staticke_tc[id])),"")</f>
        <v>246</v>
      </c>
      <c r="CL3">
        <f ca="1">IF(ISNUMBER(DR3),RANDBETWEEN(MIN(staticke_tc[id]),MAX(staticke_tc[id])),"")</f>
        <v>989</v>
      </c>
      <c r="CM3">
        <f ca="1">IF(ISNUMBER(DS3),RANDBETWEEN(MIN(staticke_tc[id]),MAX(staticke_tc[id])),"")</f>
        <v>49</v>
      </c>
      <c r="CN3">
        <f ca="1">IF(ISNUMBER(DT3),RANDBETWEEN(MIN(staticke_tc[id]),MAX(staticke_tc[id])),"")</f>
        <v>304</v>
      </c>
      <c r="CO3">
        <f ca="1">IF(ISNUMBER(DU3),RANDBETWEEN(MIN(staticke_tc[id]),MAX(staticke_tc[id])),"")</f>
        <v>669</v>
      </c>
      <c r="CP3">
        <f ca="1">IF(ISNUMBER(DV3),RANDBETWEEN(MIN(staticke_tc[id]),MAX(staticke_tc[id])),"")</f>
        <v>888</v>
      </c>
      <c r="CQ3">
        <f ca="1">IF(ISNUMBER(DW3),RANDBETWEEN(MIN(staticke_tc[id]),MAX(staticke_tc[id])),"")</f>
        <v>348</v>
      </c>
      <c r="CR3">
        <f ca="1">IF(ISNUMBER(DX3),RANDBETWEEN(MIN(staticke_tc[id]),MAX(staticke_tc[id])),"")</f>
        <v>747</v>
      </c>
      <c r="CT3" s="2">
        <f>AH3</f>
        <v>1</v>
      </c>
      <c r="CU3" s="15">
        <f ca="1">_xlfn.XLOOKUP(AI3,staticke_tc[id],staticke_tc[days],"")</f>
        <v>6.2627759497240723</v>
      </c>
      <c r="CV3" s="15">
        <f ca="1">_xlfn.XLOOKUP(AJ3,staticke_tc[id],staticke_tc[days],"")</f>
        <v>10.7948456794694</v>
      </c>
      <c r="CW3" s="15">
        <f ca="1">_xlfn.XLOOKUP(AK3,staticke_tc[id],staticke_tc[days],"")</f>
        <v>6.6683677482783796</v>
      </c>
      <c r="CX3" s="15">
        <f ca="1">_xlfn.XLOOKUP(AL3,staticke_tc[id],staticke_tc[days],"")</f>
        <v>13.229762852897831</v>
      </c>
      <c r="CY3" s="15">
        <f ca="1">_xlfn.XLOOKUP(AM3,staticke_tc[id],staticke_tc[days],"")</f>
        <v>10.617103406215497</v>
      </c>
      <c r="CZ3" s="15">
        <f ca="1">_xlfn.XLOOKUP(AN3,staticke_tc[id],staticke_tc[days],"")</f>
        <v>9.2432919808600005</v>
      </c>
      <c r="DA3" s="15">
        <f ca="1">_xlfn.XLOOKUP(AO3,staticke_tc[id],staticke_tc[days],"")</f>
        <v>9.9733928457952921</v>
      </c>
      <c r="DB3" s="15">
        <f ca="1">_xlfn.XLOOKUP(AP3,staticke_tc[id],staticke_tc[days],"")</f>
        <v>11.440697806925709</v>
      </c>
      <c r="DC3" s="15">
        <f ca="1">_xlfn.XLOOKUP(AQ3,staticke_tc[id],staticke_tc[days],"")</f>
        <v>5.4123811756292213</v>
      </c>
      <c r="DD3" s="15">
        <f ca="1">_xlfn.XLOOKUP(AR3,staticke_tc[id],staticke_tc[days],"")</f>
        <v>10.267534360345628</v>
      </c>
      <c r="DE3" s="15">
        <f ca="1">_xlfn.XLOOKUP(AS3,staticke_tc[id],staticke_tc[days],"")</f>
        <v>16.890094016406593</v>
      </c>
      <c r="DF3" s="15">
        <f ca="1">_xlfn.XLOOKUP(AT3,staticke_tc[id],staticke_tc[days],"")</f>
        <v>10.565203683535996</v>
      </c>
      <c r="DG3" s="15">
        <f ca="1">_xlfn.XLOOKUP(AU3,staticke_tc[id],staticke_tc[days],"")</f>
        <v>11.002280978498142</v>
      </c>
      <c r="DH3" s="15">
        <f ca="1">_xlfn.XLOOKUP(AV3,staticke_tc[id],staticke_tc[days],"")</f>
        <v>12.922999728203258</v>
      </c>
      <c r="DI3" s="15">
        <f ca="1">_xlfn.XLOOKUP(AW3,staticke_tc[id],staticke_tc[days],"")</f>
        <v>2.3524529166185975</v>
      </c>
      <c r="DJ3" s="15">
        <f ca="1">_xlfn.XLOOKUP(AX3,staticke_tc[id],staticke_tc[days],"")</f>
        <v>8.2980238221406175</v>
      </c>
      <c r="DK3" s="15">
        <f ca="1">_xlfn.XLOOKUP(AY3,staticke_tc[id],staticke_tc[days],"")</f>
        <v>8.6807134618646824</v>
      </c>
      <c r="DL3" s="15">
        <f ca="1">_xlfn.XLOOKUP(AZ3,staticke_tc[id],staticke_tc[days],"")</f>
        <v>8.5450073851626929</v>
      </c>
      <c r="DM3" s="15">
        <f ca="1">_xlfn.XLOOKUP(BA3,staticke_tc[id],staticke_tc[days],"")</f>
        <v>9.6248291687509884</v>
      </c>
      <c r="DN3" s="15">
        <f ca="1">_xlfn.XLOOKUP(BB3,staticke_tc[id],staticke_tc[days],"")</f>
        <v>4.3149330469112002</v>
      </c>
      <c r="DO3" s="15">
        <f ca="1">_xlfn.XLOOKUP(BC3,staticke_tc[id],staticke_tc[days],"")</f>
        <v>7.8881332621782194</v>
      </c>
      <c r="DP3" s="15">
        <f ca="1">_xlfn.XLOOKUP(BD3,staticke_tc[id],staticke_tc[days],"")</f>
        <v>6.4956046515706021</v>
      </c>
      <c r="DQ3" s="15">
        <f ca="1">_xlfn.XLOOKUP(BE3,staticke_tc[id],staticke_tc[days],"")</f>
        <v>7.9272362566850063</v>
      </c>
      <c r="DR3" s="15">
        <f ca="1">_xlfn.XLOOKUP(BF3,staticke_tc[id],staticke_tc[days],"")</f>
        <v>14.343377128405052</v>
      </c>
      <c r="DS3" s="15">
        <f ca="1">_xlfn.XLOOKUP(BG3,staticke_tc[id],staticke_tc[days],"")</f>
        <v>12.669049087507798</v>
      </c>
      <c r="DT3" s="15">
        <f ca="1">_xlfn.XLOOKUP(BH3,staticke_tc[id],staticke_tc[days],"")</f>
        <v>7.8504184012318383</v>
      </c>
      <c r="DU3" s="15">
        <f ca="1">_xlfn.XLOOKUP(BI3,staticke_tc[id],staticke_tc[days],"")</f>
        <v>14.952128558164976</v>
      </c>
      <c r="DV3" s="15">
        <f ca="1">_xlfn.XLOOKUP(BJ3,staticke_tc[id],staticke_tc[days],"")</f>
        <v>9.9547149092922691</v>
      </c>
      <c r="DW3" s="15">
        <f ca="1">_xlfn.XLOOKUP(BK3,staticke_tc[id],staticke_tc[days],"")</f>
        <v>10.43586689608485</v>
      </c>
      <c r="DX3" s="15">
        <f ca="1">_xlfn.XLOOKUP(BL3,staticke_tc[id],staticke_tc[days],"")</f>
        <v>11.556780758928022</v>
      </c>
      <c r="DZ3" s="2">
        <f>BN3</f>
        <v>1</v>
      </c>
      <c r="EA3" s="15">
        <f ca="1">_xlfn.XLOOKUP(BO3,staticke_tc[id],staticke_tc[days],"")</f>
        <v>7.3646044641274031</v>
      </c>
      <c r="EB3" s="15">
        <f ca="1">_xlfn.XLOOKUP(BP3,staticke_tc[id],staticke_tc[days],"")</f>
        <v>5.7439253802135601</v>
      </c>
      <c r="EC3" s="15">
        <f ca="1">_xlfn.XLOOKUP(BQ3,staticke_tc[id],staticke_tc[days],"")</f>
        <v>7.0488438154161432</v>
      </c>
      <c r="ED3" s="15">
        <f ca="1">_xlfn.XLOOKUP(BR3,staticke_tc[id],staticke_tc[days],"")</f>
        <v>9.2432919808600005</v>
      </c>
      <c r="EE3" s="15">
        <f ca="1">_xlfn.XLOOKUP(BS3,staticke_tc[id],staticke_tc[days],"")</f>
        <v>9.1976441074553712</v>
      </c>
      <c r="EF3" s="15">
        <f ca="1">_xlfn.XLOOKUP(BT3,staticke_tc[id],staticke_tc[days],"")</f>
        <v>6.7355281344739968</v>
      </c>
      <c r="EG3" s="15">
        <f ca="1">_xlfn.XLOOKUP(BU3,staticke_tc[id],staticke_tc[days],"")</f>
        <v>8.6614797427673178</v>
      </c>
      <c r="EH3" s="15">
        <f ca="1">_xlfn.XLOOKUP(BV3,staticke_tc[id],staticke_tc[days],"")</f>
        <v>9.6433949633191975</v>
      </c>
      <c r="EI3" s="15">
        <f ca="1">_xlfn.XLOOKUP(BW3,staticke_tc[id],staticke_tc[days],"")</f>
        <v>10.058953564901394</v>
      </c>
      <c r="EJ3" s="15">
        <f ca="1">_xlfn.XLOOKUP(BX3,staticke_tc[id],staticke_tc[days],"")</f>
        <v>5.5266423120653529</v>
      </c>
      <c r="EK3" s="15">
        <f ca="1">_xlfn.XLOOKUP(BY3,staticke_tc[id],staticke_tc[days],"")</f>
        <v>8.3167395245393134</v>
      </c>
      <c r="EL3" s="15">
        <f ca="1">_xlfn.XLOOKUP(BZ3,staticke_tc[id],staticke_tc[days],"")</f>
        <v>5.4579621935032581</v>
      </c>
      <c r="EM3" s="15">
        <f ca="1">_xlfn.XLOOKUP(CA3,staticke_tc[id],staticke_tc[days],"")</f>
        <v>12.795429497468238</v>
      </c>
      <c r="EN3" s="15">
        <f ca="1">_xlfn.XLOOKUP(CB3,staticke_tc[id],staticke_tc[days],"")</f>
        <v>11.594831670741772</v>
      </c>
      <c r="EO3" s="15">
        <f ca="1">_xlfn.XLOOKUP(CC3,staticke_tc[id],staticke_tc[days],"")</f>
        <v>10.94756628799543</v>
      </c>
      <c r="EP3" s="15">
        <f ca="1">_xlfn.XLOOKUP(CD3,staticke_tc[id],staticke_tc[days],"")</f>
        <v>12.105063602374791</v>
      </c>
      <c r="EQ3" s="15">
        <f ca="1">_xlfn.XLOOKUP(CE3,staticke_tc[id],staticke_tc[days],"")</f>
        <v>5.3268952127572522</v>
      </c>
      <c r="ER3" s="15">
        <f ca="1">_xlfn.XLOOKUP(CF3,staticke_tc[id],staticke_tc[days],"")</f>
        <v>17.236844589796704</v>
      </c>
      <c r="ES3" s="15">
        <f ca="1">_xlfn.XLOOKUP(CG3,staticke_tc[id],staticke_tc[days],"")</f>
        <v>15.141095472153896</v>
      </c>
      <c r="ET3" s="15">
        <f ca="1">_xlfn.XLOOKUP(CH3,staticke_tc[id],staticke_tc[days],"")</f>
        <v>6.9712204114424017</v>
      </c>
      <c r="EU3" s="15">
        <f ca="1">_xlfn.XLOOKUP(CI3,staticke_tc[id],staticke_tc[days],"")</f>
        <v>11.153463155298839</v>
      </c>
      <c r="EV3" s="15">
        <f ca="1">_xlfn.XLOOKUP(CJ3,staticke_tc[id],staticke_tc[days],"")</f>
        <v>9.3244968709874332</v>
      </c>
      <c r="EW3" s="15">
        <f ca="1">_xlfn.XLOOKUP(CK3,staticke_tc[id],staticke_tc[days],"")</f>
        <v>9.7152010893024929</v>
      </c>
      <c r="EX3" s="15">
        <f ca="1">_xlfn.XLOOKUP(CL3,staticke_tc[id],staticke_tc[days],"")</f>
        <v>8.0096235201453272</v>
      </c>
      <c r="EY3" s="15">
        <f ca="1">_xlfn.XLOOKUP(CM3,staticke_tc[id],staticke_tc[days],"")</f>
        <v>8.6292211231851628</v>
      </c>
      <c r="EZ3" s="15">
        <f ca="1">_xlfn.XLOOKUP(CN3,staticke_tc[id],staticke_tc[days],"")</f>
        <v>11.407180219171559</v>
      </c>
      <c r="FA3" s="15">
        <f ca="1">_xlfn.XLOOKUP(CO3,staticke_tc[id],staticke_tc[days],"")</f>
        <v>7.306091313014929</v>
      </c>
      <c r="FB3" s="15">
        <f ca="1">_xlfn.XLOOKUP(CP3,staticke_tc[id],staticke_tc[days],"")</f>
        <v>10.947739140162575</v>
      </c>
      <c r="FC3" s="15">
        <f ca="1">_xlfn.XLOOKUP(CQ3,staticke_tc[id],staticke_tc[days],"")</f>
        <v>10.243130817744738</v>
      </c>
      <c r="FD3" s="15">
        <f ca="1">_xlfn.XLOOKUP(CR3,staticke_tc[id],staticke_tc[days],"")</f>
        <v>10.315594205015415</v>
      </c>
    </row>
    <row r="4" spans="2:160" x14ac:dyDescent="0.3">
      <c r="B4" s="2">
        <f>IF(ISNUMBER(C4),B3+1,"")</f>
        <v>2</v>
      </c>
      <c r="C4">
        <v>31</v>
      </c>
      <c r="D4">
        <v>32</v>
      </c>
      <c r="E4">
        <v>33</v>
      </c>
      <c r="F4">
        <v>34</v>
      </c>
      <c r="G4">
        <v>35</v>
      </c>
      <c r="H4">
        <v>36</v>
      </c>
      <c r="I4">
        <v>37</v>
      </c>
      <c r="J4">
        <v>38</v>
      </c>
      <c r="K4">
        <v>39</v>
      </c>
      <c r="L4">
        <v>40</v>
      </c>
      <c r="M4">
        <v>41</v>
      </c>
      <c r="N4">
        <v>42</v>
      </c>
      <c r="O4">
        <v>43</v>
      </c>
      <c r="P4">
        <v>44</v>
      </c>
      <c r="Q4">
        <v>45</v>
      </c>
      <c r="R4">
        <v>46</v>
      </c>
      <c r="S4">
        <v>47</v>
      </c>
      <c r="T4">
        <v>48</v>
      </c>
      <c r="U4">
        <v>49</v>
      </c>
      <c r="V4">
        <v>50</v>
      </c>
      <c r="W4">
        <v>51</v>
      </c>
      <c r="X4">
        <v>52</v>
      </c>
      <c r="Y4">
        <v>53</v>
      </c>
      <c r="Z4">
        <v>54</v>
      </c>
      <c r="AA4">
        <v>55</v>
      </c>
      <c r="AB4">
        <v>56</v>
      </c>
      <c r="AC4">
        <v>57</v>
      </c>
      <c r="AD4">
        <v>58</v>
      </c>
      <c r="AE4">
        <v>59</v>
      </c>
      <c r="AF4">
        <v>60</v>
      </c>
      <c r="AH4" s="2">
        <f t="shared" ref="AH4:AH67" si="33">B4</f>
        <v>2</v>
      </c>
      <c r="AI4">
        <f ca="1">IF(ISNUMBER(C4),RANDBETWEEN(MIN(staticke_tc[id]),MAX(staticke_tc[id])),"")</f>
        <v>468</v>
      </c>
      <c r="AJ4">
        <f ca="1">IF(ISNUMBER(D4),RANDBETWEEN(MIN(staticke_tc[id]),MAX(staticke_tc[id])),"")</f>
        <v>615</v>
      </c>
      <c r="AK4">
        <f ca="1">IF(ISNUMBER(E4),RANDBETWEEN(MIN(staticke_tc[id]),MAX(staticke_tc[id])),"")</f>
        <v>612</v>
      </c>
      <c r="AL4">
        <f ca="1">IF(ISNUMBER(F4),RANDBETWEEN(MIN(staticke_tc[id]),MAX(staticke_tc[id])),"")</f>
        <v>344</v>
      </c>
      <c r="AM4">
        <f ca="1">IF(ISNUMBER(G4),RANDBETWEEN(MIN(staticke_tc[id]),MAX(staticke_tc[id])),"")</f>
        <v>711</v>
      </c>
      <c r="AN4">
        <f ca="1">IF(ISNUMBER(H4),RANDBETWEEN(MIN(staticke_tc[id]),MAX(staticke_tc[id])),"")</f>
        <v>239</v>
      </c>
      <c r="AO4">
        <f ca="1">IF(ISNUMBER(I4),RANDBETWEEN(MIN(staticke_tc[id]),MAX(staticke_tc[id])),"")</f>
        <v>276</v>
      </c>
      <c r="AP4">
        <f ca="1">IF(ISNUMBER(J4),RANDBETWEEN(MIN(staticke_tc[id]),MAX(staticke_tc[id])),"")</f>
        <v>142</v>
      </c>
      <c r="AQ4">
        <f ca="1">IF(ISNUMBER(K4),RANDBETWEEN(MIN(staticke_tc[id]),MAX(staticke_tc[id])),"")</f>
        <v>250</v>
      </c>
      <c r="AR4">
        <f ca="1">IF(ISNUMBER(L4),RANDBETWEEN(MIN(staticke_tc[id]),MAX(staticke_tc[id])),"")</f>
        <v>206</v>
      </c>
      <c r="AS4">
        <f ca="1">IF(ISNUMBER(M4),RANDBETWEEN(MIN(staticke_tc[id]),MAX(staticke_tc[id])),"")</f>
        <v>8</v>
      </c>
      <c r="AT4">
        <f ca="1">IF(ISNUMBER(N4),RANDBETWEEN(MIN(staticke_tc[id]),MAX(staticke_tc[id])),"")</f>
        <v>297</v>
      </c>
      <c r="AU4">
        <f ca="1">IF(ISNUMBER(O4),RANDBETWEEN(MIN(staticke_tc[id]),MAX(staticke_tc[id])),"")</f>
        <v>7</v>
      </c>
      <c r="AV4">
        <f ca="1">IF(ISNUMBER(P4),RANDBETWEEN(MIN(staticke_tc[id]),MAX(staticke_tc[id])),"")</f>
        <v>798</v>
      </c>
      <c r="AW4">
        <f ca="1">IF(ISNUMBER(Q4),RANDBETWEEN(MIN(staticke_tc[id]),MAX(staticke_tc[id])),"")</f>
        <v>790</v>
      </c>
      <c r="AX4">
        <f ca="1">IF(ISNUMBER(R4),RANDBETWEEN(MIN(staticke_tc[id]),MAX(staticke_tc[id])),"")</f>
        <v>605</v>
      </c>
      <c r="AY4">
        <f ca="1">IF(ISNUMBER(S4),RANDBETWEEN(MIN(staticke_tc[id]),MAX(staticke_tc[id])),"")</f>
        <v>721</v>
      </c>
      <c r="AZ4">
        <f ca="1">IF(ISNUMBER(T4),RANDBETWEEN(MIN(staticke_tc[id]),MAX(staticke_tc[id])),"")</f>
        <v>821</v>
      </c>
      <c r="BA4">
        <f ca="1">IF(ISNUMBER(U4),RANDBETWEEN(MIN(staticke_tc[id]),MAX(staticke_tc[id])),"")</f>
        <v>353</v>
      </c>
      <c r="BB4">
        <f ca="1">IF(ISNUMBER(V4),RANDBETWEEN(MIN(staticke_tc[id]),MAX(staticke_tc[id])),"")</f>
        <v>470</v>
      </c>
      <c r="BC4">
        <f ca="1">IF(ISNUMBER(W4),RANDBETWEEN(MIN(staticke_tc[id]),MAX(staticke_tc[id])),"")</f>
        <v>284</v>
      </c>
      <c r="BD4">
        <f ca="1">IF(ISNUMBER(X4),RANDBETWEEN(MIN(staticke_tc[id]),MAX(staticke_tc[id])),"")</f>
        <v>780</v>
      </c>
      <c r="BE4">
        <f ca="1">IF(ISNUMBER(Y4),RANDBETWEEN(MIN(staticke_tc[id]),MAX(staticke_tc[id])),"")</f>
        <v>144</v>
      </c>
      <c r="BF4">
        <f ca="1">IF(ISNUMBER(Z4),RANDBETWEEN(MIN(staticke_tc[id]),MAX(staticke_tc[id])),"")</f>
        <v>766</v>
      </c>
      <c r="BG4">
        <f ca="1">IF(ISNUMBER(AA4),RANDBETWEEN(MIN(staticke_tc[id]),MAX(staticke_tc[id])),"")</f>
        <v>312</v>
      </c>
      <c r="BH4">
        <f ca="1">IF(ISNUMBER(AB4),RANDBETWEEN(MIN(staticke_tc[id]),MAX(staticke_tc[id])),"")</f>
        <v>576</v>
      </c>
      <c r="BI4">
        <f ca="1">IF(ISNUMBER(AC4),RANDBETWEEN(MIN(staticke_tc[id]),MAX(staticke_tc[id])),"")</f>
        <v>667</v>
      </c>
      <c r="BJ4">
        <f ca="1">IF(ISNUMBER(AD4),RANDBETWEEN(MIN(staticke_tc[id]),MAX(staticke_tc[id])),"")</f>
        <v>893</v>
      </c>
      <c r="BK4">
        <f ca="1">IF(ISNUMBER(AE4),RANDBETWEEN(MIN(staticke_tc[id]),MAX(staticke_tc[id])),"")</f>
        <v>64</v>
      </c>
      <c r="BL4">
        <f ca="1">IF(ISNUMBER(AF4),RANDBETWEEN(MIN(staticke_tc[id]),MAX(staticke_tc[id])),"")</f>
        <v>601</v>
      </c>
      <c r="BN4" s="2">
        <f t="shared" ref="BN4:BN67" si="34">AH4</f>
        <v>2</v>
      </c>
      <c r="BO4">
        <f ca="1">IF(ISNUMBER(CU4),RANDBETWEEN(MIN(staticke_tc[id]),MAX(staticke_tc[id])),"")</f>
        <v>841</v>
      </c>
      <c r="BP4">
        <f ca="1">IF(ISNUMBER(CV4),RANDBETWEEN(MIN(staticke_tc[id]),MAX(staticke_tc[id])),"")</f>
        <v>669</v>
      </c>
      <c r="BQ4">
        <f ca="1">IF(ISNUMBER(CW4),RANDBETWEEN(MIN(staticke_tc[id]),MAX(staticke_tc[id])),"")</f>
        <v>849</v>
      </c>
      <c r="BR4">
        <f ca="1">IF(ISNUMBER(CX4),RANDBETWEEN(MIN(staticke_tc[id]),MAX(staticke_tc[id])),"")</f>
        <v>114</v>
      </c>
      <c r="BS4">
        <f ca="1">IF(ISNUMBER(CY4),RANDBETWEEN(MIN(staticke_tc[id]),MAX(staticke_tc[id])),"")</f>
        <v>860</v>
      </c>
      <c r="BT4">
        <f ca="1">IF(ISNUMBER(CZ4),RANDBETWEEN(MIN(staticke_tc[id]),MAX(staticke_tc[id])),"")</f>
        <v>252</v>
      </c>
      <c r="BU4">
        <f ca="1">IF(ISNUMBER(DA4),RANDBETWEEN(MIN(staticke_tc[id]),MAX(staticke_tc[id])),"")</f>
        <v>659</v>
      </c>
      <c r="BV4">
        <f ca="1">IF(ISNUMBER(DB4),RANDBETWEEN(MIN(staticke_tc[id]),MAX(staticke_tc[id])),"")</f>
        <v>126</v>
      </c>
      <c r="BW4">
        <f ca="1">IF(ISNUMBER(DC4),RANDBETWEEN(MIN(staticke_tc[id]),MAX(staticke_tc[id])),"")</f>
        <v>287</v>
      </c>
      <c r="BX4">
        <f ca="1">IF(ISNUMBER(DD4),RANDBETWEEN(MIN(staticke_tc[id]),MAX(staticke_tc[id])),"")</f>
        <v>604</v>
      </c>
      <c r="BY4">
        <f ca="1">IF(ISNUMBER(DE4),RANDBETWEEN(MIN(staticke_tc[id]),MAX(staticke_tc[id])),"")</f>
        <v>551</v>
      </c>
      <c r="BZ4">
        <f ca="1">IF(ISNUMBER(DF4),RANDBETWEEN(MIN(staticke_tc[id]),MAX(staticke_tc[id])),"")</f>
        <v>625</v>
      </c>
      <c r="CA4">
        <f ca="1">IF(ISNUMBER(DG4),RANDBETWEEN(MIN(staticke_tc[id]),MAX(staticke_tc[id])),"")</f>
        <v>125</v>
      </c>
      <c r="CB4">
        <f ca="1">IF(ISNUMBER(DH4),RANDBETWEEN(MIN(staticke_tc[id]),MAX(staticke_tc[id])),"")</f>
        <v>717</v>
      </c>
      <c r="CC4">
        <f ca="1">IF(ISNUMBER(DI4),RANDBETWEEN(MIN(staticke_tc[id]),MAX(staticke_tc[id])),"")</f>
        <v>186</v>
      </c>
      <c r="CD4">
        <f ca="1">IF(ISNUMBER(DJ4),RANDBETWEEN(MIN(staticke_tc[id]),MAX(staticke_tc[id])),"")</f>
        <v>377</v>
      </c>
      <c r="CE4">
        <f ca="1">IF(ISNUMBER(DK4),RANDBETWEEN(MIN(staticke_tc[id]),MAX(staticke_tc[id])),"")</f>
        <v>22</v>
      </c>
      <c r="CF4">
        <f ca="1">IF(ISNUMBER(DL4),RANDBETWEEN(MIN(staticke_tc[id]),MAX(staticke_tc[id])),"")</f>
        <v>933</v>
      </c>
      <c r="CG4">
        <f ca="1">IF(ISNUMBER(DM4),RANDBETWEEN(MIN(staticke_tc[id]),MAX(staticke_tc[id])),"")</f>
        <v>46</v>
      </c>
      <c r="CH4">
        <f ca="1">IF(ISNUMBER(DN4),RANDBETWEEN(MIN(staticke_tc[id]),MAX(staticke_tc[id])),"")</f>
        <v>847</v>
      </c>
      <c r="CI4">
        <f ca="1">IF(ISNUMBER(DO4),RANDBETWEEN(MIN(staticke_tc[id]),MAX(staticke_tc[id])),"")</f>
        <v>67</v>
      </c>
      <c r="CJ4">
        <f ca="1">IF(ISNUMBER(DP4),RANDBETWEEN(MIN(staticke_tc[id]),MAX(staticke_tc[id])),"")</f>
        <v>210</v>
      </c>
      <c r="CK4">
        <f ca="1">IF(ISNUMBER(DQ4),RANDBETWEEN(MIN(staticke_tc[id]),MAX(staticke_tc[id])),"")</f>
        <v>986</v>
      </c>
      <c r="CL4">
        <f ca="1">IF(ISNUMBER(DR4),RANDBETWEEN(MIN(staticke_tc[id]),MAX(staticke_tc[id])),"")</f>
        <v>505</v>
      </c>
      <c r="CM4">
        <f ca="1">IF(ISNUMBER(DS4),RANDBETWEEN(MIN(staticke_tc[id]),MAX(staticke_tc[id])),"")</f>
        <v>451</v>
      </c>
      <c r="CN4">
        <f ca="1">IF(ISNUMBER(DT4),RANDBETWEEN(MIN(staticke_tc[id]),MAX(staticke_tc[id])),"")</f>
        <v>300</v>
      </c>
      <c r="CO4">
        <f ca="1">IF(ISNUMBER(DU4),RANDBETWEEN(MIN(staticke_tc[id]),MAX(staticke_tc[id])),"")</f>
        <v>167</v>
      </c>
      <c r="CP4">
        <f ca="1">IF(ISNUMBER(DV4),RANDBETWEEN(MIN(staticke_tc[id]),MAX(staticke_tc[id])),"")</f>
        <v>158</v>
      </c>
      <c r="CQ4">
        <f ca="1">IF(ISNUMBER(DW4),RANDBETWEEN(MIN(staticke_tc[id]),MAX(staticke_tc[id])),"")</f>
        <v>98</v>
      </c>
      <c r="CR4">
        <f ca="1">IF(ISNUMBER(DX4),RANDBETWEEN(MIN(staticke_tc[id]),MAX(staticke_tc[id])),"")</f>
        <v>945</v>
      </c>
      <c r="CT4" s="2">
        <f t="shared" ref="CT4:CT67" si="35">AH4</f>
        <v>2</v>
      </c>
      <c r="CU4" s="15">
        <f ca="1">_xlfn.XLOOKUP(AI4,staticke_tc[id],staticke_tc[days],"")</f>
        <v>9.2601131480905359</v>
      </c>
      <c r="CV4" s="15">
        <f ca="1">_xlfn.XLOOKUP(AJ4,staticke_tc[id],staticke_tc[days],"")</f>
        <v>6.567361159055249</v>
      </c>
      <c r="CW4" s="15">
        <f ca="1">_xlfn.XLOOKUP(AK4,staticke_tc[id],staticke_tc[days],"")</f>
        <v>14.777526878014655</v>
      </c>
      <c r="CX4" s="15">
        <f ca="1">_xlfn.XLOOKUP(AL4,staticke_tc[id],staticke_tc[days],"")</f>
        <v>6.4236178687612853</v>
      </c>
      <c r="CY4" s="15">
        <f ca="1">_xlfn.XLOOKUP(AM4,staticke_tc[id],staticke_tc[days],"")</f>
        <v>7.38642103047831</v>
      </c>
      <c r="CZ4" s="15">
        <f ca="1">_xlfn.XLOOKUP(AN4,staticke_tc[id],staticke_tc[days],"")</f>
        <v>8.8721202108294239</v>
      </c>
      <c r="DA4" s="15">
        <f ca="1">_xlfn.XLOOKUP(AO4,staticke_tc[id],staticke_tc[days],"")</f>
        <v>11.868932707654755</v>
      </c>
      <c r="DB4" s="15">
        <f ca="1">_xlfn.XLOOKUP(AP4,staticke_tc[id],staticke_tc[days],"")</f>
        <v>3.1624843995451286</v>
      </c>
      <c r="DC4" s="15">
        <f ca="1">_xlfn.XLOOKUP(AQ4,staticke_tc[id],staticke_tc[days],"")</f>
        <v>12.147795086663645</v>
      </c>
      <c r="DD4" s="15">
        <f ca="1">_xlfn.XLOOKUP(AR4,staticke_tc[id],staticke_tc[days],"")</f>
        <v>11.669222361191993</v>
      </c>
      <c r="DE4" s="15">
        <f ca="1">_xlfn.XLOOKUP(AS4,staticke_tc[id],staticke_tc[days],"")</f>
        <v>13.421063795556959</v>
      </c>
      <c r="DF4" s="15">
        <f ca="1">_xlfn.XLOOKUP(AT4,staticke_tc[id],staticke_tc[days],"")</f>
        <v>7.5181675389111504</v>
      </c>
      <c r="DG4" s="15">
        <f ca="1">_xlfn.XLOOKUP(AU4,staticke_tc[id],staticke_tc[days],"")</f>
        <v>12.050433120035295</v>
      </c>
      <c r="DH4" s="15">
        <f ca="1">_xlfn.XLOOKUP(AV4,staticke_tc[id],staticke_tc[days],"")</f>
        <v>13.049315527723644</v>
      </c>
      <c r="DI4" s="15">
        <f ca="1">_xlfn.XLOOKUP(AW4,staticke_tc[id],staticke_tc[days],"")</f>
        <v>11.615259399032722</v>
      </c>
      <c r="DJ4" s="15">
        <f ca="1">_xlfn.XLOOKUP(AX4,staticke_tc[id],staticke_tc[days],"")</f>
        <v>9.8738487767147554</v>
      </c>
      <c r="DK4" s="15">
        <f ca="1">_xlfn.XLOOKUP(AY4,staticke_tc[id],staticke_tc[days],"")</f>
        <v>11.034611986458936</v>
      </c>
      <c r="DL4" s="15">
        <f ca="1">_xlfn.XLOOKUP(AZ4,staticke_tc[id],staticke_tc[days],"")</f>
        <v>4.8638602141481773</v>
      </c>
      <c r="DM4" s="15">
        <f ca="1">_xlfn.XLOOKUP(BA4,staticke_tc[id],staticke_tc[days],"")</f>
        <v>10.242325276414679</v>
      </c>
      <c r="DN4" s="15">
        <f ca="1">_xlfn.XLOOKUP(BB4,staticke_tc[id],staticke_tc[days],"")</f>
        <v>10.492984679479358</v>
      </c>
      <c r="DO4" s="15">
        <f ca="1">_xlfn.XLOOKUP(BC4,staticke_tc[id],staticke_tc[days],"")</f>
        <v>10.60515093436654</v>
      </c>
      <c r="DP4" s="15">
        <f ca="1">_xlfn.XLOOKUP(BD4,staticke_tc[id],staticke_tc[days],"")</f>
        <v>8.5814080443752641</v>
      </c>
      <c r="DQ4" s="15">
        <f ca="1">_xlfn.XLOOKUP(BE4,staticke_tc[id],staticke_tc[days],"")</f>
        <v>11.229339681334777</v>
      </c>
      <c r="DR4" s="15">
        <f ca="1">_xlfn.XLOOKUP(BF4,staticke_tc[id],staticke_tc[days],"")</f>
        <v>14.583069587434428</v>
      </c>
      <c r="DS4" s="15">
        <f ca="1">_xlfn.XLOOKUP(BG4,staticke_tc[id],staticke_tc[days],"")</f>
        <v>10.185141902662956</v>
      </c>
      <c r="DT4" s="15">
        <f ca="1">_xlfn.XLOOKUP(BH4,staticke_tc[id],staticke_tc[days],"")</f>
        <v>7.4073024670160166</v>
      </c>
      <c r="DU4" s="15">
        <f ca="1">_xlfn.XLOOKUP(BI4,staticke_tc[id],staticke_tc[days],"")</f>
        <v>8.9998070390307294</v>
      </c>
      <c r="DV4" s="15">
        <f ca="1">_xlfn.XLOOKUP(BJ4,staticke_tc[id],staticke_tc[days],"")</f>
        <v>9.1069166367793084</v>
      </c>
      <c r="DW4" s="15">
        <f ca="1">_xlfn.XLOOKUP(BK4,staticke_tc[id],staticke_tc[days],"")</f>
        <v>7.3373228087021332</v>
      </c>
      <c r="DX4" s="15">
        <f ca="1">_xlfn.XLOOKUP(BL4,staticke_tc[id],staticke_tc[days],"")</f>
        <v>12.428801099501047</v>
      </c>
      <c r="DZ4" s="2">
        <f t="shared" ref="DZ4:DZ67" si="36">BN4</f>
        <v>2</v>
      </c>
      <c r="EA4" s="15">
        <f ca="1">_xlfn.XLOOKUP(BO4,staticke_tc[id],staticke_tc[days],"")</f>
        <v>12.561064840049529</v>
      </c>
      <c r="EB4" s="15">
        <f ca="1">_xlfn.XLOOKUP(BP4,staticke_tc[id],staticke_tc[days],"")</f>
        <v>7.306091313014929</v>
      </c>
      <c r="EC4" s="15">
        <f ca="1">_xlfn.XLOOKUP(BQ4,staticke_tc[id],staticke_tc[days],"")</f>
        <v>4.683370464290924</v>
      </c>
      <c r="ED4" s="15">
        <f ca="1">_xlfn.XLOOKUP(BR4,staticke_tc[id],staticke_tc[days],"")</f>
        <v>10.678788775031556</v>
      </c>
      <c r="EE4" s="15">
        <f ca="1">_xlfn.XLOOKUP(BS4,staticke_tc[id],staticke_tc[days],"")</f>
        <v>13.802983383032831</v>
      </c>
      <c r="EF4" s="15">
        <f ca="1">_xlfn.XLOOKUP(BT4,staticke_tc[id],staticke_tc[days],"")</f>
        <v>7.0027603969113743</v>
      </c>
      <c r="EG4" s="15">
        <f ca="1">_xlfn.XLOOKUP(BU4,staticke_tc[id],staticke_tc[days],"")</f>
        <v>5.2950470229596895</v>
      </c>
      <c r="EH4" s="15">
        <f ca="1">_xlfn.XLOOKUP(BV4,staticke_tc[id],staticke_tc[days],"")</f>
        <v>11.780272532007739</v>
      </c>
      <c r="EI4" s="15">
        <f ca="1">_xlfn.XLOOKUP(BW4,staticke_tc[id],staticke_tc[days],"")</f>
        <v>8.2432199915339837</v>
      </c>
      <c r="EJ4" s="15">
        <f ca="1">_xlfn.XLOOKUP(BX4,staticke_tc[id],staticke_tc[days],"")</f>
        <v>10.365127614388449</v>
      </c>
      <c r="EK4" s="15">
        <f ca="1">_xlfn.XLOOKUP(BY4,staticke_tc[id],staticke_tc[days],"")</f>
        <v>7.9126156315826446</v>
      </c>
      <c r="EL4" s="15">
        <f ca="1">_xlfn.XLOOKUP(BZ4,staticke_tc[id],staticke_tc[days],"")</f>
        <v>10.293345674584232</v>
      </c>
      <c r="EM4" s="15">
        <f ca="1">_xlfn.XLOOKUP(CA4,staticke_tc[id],staticke_tc[days],"")</f>
        <v>6.1274014177270848</v>
      </c>
      <c r="EN4" s="15">
        <f ca="1">_xlfn.XLOOKUP(CB4,staticke_tc[id],staticke_tc[days],"")</f>
        <v>15.440778629574947</v>
      </c>
      <c r="EO4" s="15">
        <f ca="1">_xlfn.XLOOKUP(CC4,staticke_tc[id],staticke_tc[days],"")</f>
        <v>4.55435884726033</v>
      </c>
      <c r="EP4" s="15">
        <f ca="1">_xlfn.XLOOKUP(CD4,staticke_tc[id],staticke_tc[days],"")</f>
        <v>13.229096444163424</v>
      </c>
      <c r="EQ4" s="15">
        <f ca="1">_xlfn.XLOOKUP(CE4,staticke_tc[id],staticke_tc[days],"")</f>
        <v>11.456285674891847</v>
      </c>
      <c r="ER4" s="15">
        <f ca="1">_xlfn.XLOOKUP(CF4,staticke_tc[id],staticke_tc[days],"")</f>
        <v>10.439420879072097</v>
      </c>
      <c r="ES4" s="15">
        <f ca="1">_xlfn.XLOOKUP(CG4,staticke_tc[id],staticke_tc[days],"")</f>
        <v>8.7740072230318233</v>
      </c>
      <c r="ET4" s="15">
        <f ca="1">_xlfn.XLOOKUP(CH4,staticke_tc[id],staticke_tc[days],"")</f>
        <v>9.8587183873766016</v>
      </c>
      <c r="EU4" s="15">
        <f ca="1">_xlfn.XLOOKUP(CI4,staticke_tc[id],staticke_tc[days],"")</f>
        <v>15.809172372578841</v>
      </c>
      <c r="EV4" s="15">
        <f ca="1">_xlfn.XLOOKUP(CJ4,staticke_tc[id],staticke_tc[days],"")</f>
        <v>8.4331931792556993</v>
      </c>
      <c r="EW4" s="15">
        <f ca="1">_xlfn.XLOOKUP(CK4,staticke_tc[id],staticke_tc[days],"")</f>
        <v>13.369491398995613</v>
      </c>
      <c r="EX4" s="15">
        <f ca="1">_xlfn.XLOOKUP(CL4,staticke_tc[id],staticke_tc[days],"")</f>
        <v>9.7694446786183136</v>
      </c>
      <c r="EY4" s="15">
        <f ca="1">_xlfn.XLOOKUP(CM4,staticke_tc[id],staticke_tc[days],"")</f>
        <v>12.307403430591982</v>
      </c>
      <c r="EZ4" s="15">
        <f ca="1">_xlfn.XLOOKUP(CN4,staticke_tc[id],staticke_tc[days],"")</f>
        <v>11.869209896852679</v>
      </c>
      <c r="FA4" s="15">
        <f ca="1">_xlfn.XLOOKUP(CO4,staticke_tc[id],staticke_tc[days],"")</f>
        <v>10.760860803401854</v>
      </c>
      <c r="FB4" s="15">
        <f ca="1">_xlfn.XLOOKUP(CP4,staticke_tc[id],staticke_tc[days],"")</f>
        <v>11.15696702959022</v>
      </c>
      <c r="FC4" s="15">
        <f ca="1">_xlfn.XLOOKUP(CQ4,staticke_tc[id],staticke_tc[days],"")</f>
        <v>9.1952792433508694</v>
      </c>
      <c r="FD4" s="15">
        <f ca="1">_xlfn.XLOOKUP(CR4,staticke_tc[id],staticke_tc[days],"")</f>
        <v>10.515646423654635</v>
      </c>
    </row>
    <row r="5" spans="2:160" x14ac:dyDescent="0.3">
      <c r="B5" s="2">
        <f t="shared" ref="B5:B68" si="37">IF(ISNUMBER(C5),B4+1,"")</f>
        <v>3</v>
      </c>
      <c r="C5">
        <v>61</v>
      </c>
      <c r="D5">
        <v>62</v>
      </c>
      <c r="E5">
        <v>63</v>
      </c>
      <c r="F5">
        <v>64</v>
      </c>
      <c r="G5">
        <v>65</v>
      </c>
      <c r="H5">
        <v>66</v>
      </c>
      <c r="I5">
        <v>67</v>
      </c>
      <c r="J5">
        <v>68</v>
      </c>
      <c r="K5">
        <v>69</v>
      </c>
      <c r="L5">
        <v>70</v>
      </c>
      <c r="M5">
        <v>71</v>
      </c>
      <c r="N5">
        <v>72</v>
      </c>
      <c r="O5">
        <v>73</v>
      </c>
      <c r="P5">
        <v>74</v>
      </c>
      <c r="Q5">
        <v>75</v>
      </c>
      <c r="R5">
        <v>76</v>
      </c>
      <c r="S5">
        <v>77</v>
      </c>
      <c r="T5">
        <v>78</v>
      </c>
      <c r="U5">
        <v>79</v>
      </c>
      <c r="V5">
        <v>80</v>
      </c>
      <c r="W5">
        <v>81</v>
      </c>
      <c r="X5">
        <v>82</v>
      </c>
      <c r="Y5">
        <v>83</v>
      </c>
      <c r="Z5">
        <v>84</v>
      </c>
      <c r="AA5">
        <v>85</v>
      </c>
      <c r="AB5">
        <v>86</v>
      </c>
      <c r="AC5">
        <v>87</v>
      </c>
      <c r="AD5">
        <v>88</v>
      </c>
      <c r="AE5">
        <v>89</v>
      </c>
      <c r="AF5">
        <v>90</v>
      </c>
      <c r="AH5" s="2">
        <f t="shared" si="33"/>
        <v>3</v>
      </c>
      <c r="AI5">
        <f ca="1">IF(ISNUMBER(C5),RANDBETWEEN(MIN(staticke_tc[id]),MAX(staticke_tc[id])),"")</f>
        <v>894</v>
      </c>
      <c r="AJ5">
        <f ca="1">IF(ISNUMBER(D5),RANDBETWEEN(MIN(staticke_tc[id]),MAX(staticke_tc[id])),"")</f>
        <v>752</v>
      </c>
      <c r="AK5">
        <f ca="1">IF(ISNUMBER(E5),RANDBETWEEN(MIN(staticke_tc[id]),MAX(staticke_tc[id])),"")</f>
        <v>740</v>
      </c>
      <c r="AL5">
        <f ca="1">IF(ISNUMBER(F5),RANDBETWEEN(MIN(staticke_tc[id]),MAX(staticke_tc[id])),"")</f>
        <v>437</v>
      </c>
      <c r="AM5">
        <f ca="1">IF(ISNUMBER(G5),RANDBETWEEN(MIN(staticke_tc[id]),MAX(staticke_tc[id])),"")</f>
        <v>544</v>
      </c>
      <c r="AN5">
        <f ca="1">IF(ISNUMBER(H5),RANDBETWEEN(MIN(staticke_tc[id]),MAX(staticke_tc[id])),"")</f>
        <v>388</v>
      </c>
      <c r="AO5">
        <f ca="1">IF(ISNUMBER(I5),RANDBETWEEN(MIN(staticke_tc[id]),MAX(staticke_tc[id])),"")</f>
        <v>167</v>
      </c>
      <c r="AP5">
        <f ca="1">IF(ISNUMBER(J5),RANDBETWEEN(MIN(staticke_tc[id]),MAX(staticke_tc[id])),"")</f>
        <v>471</v>
      </c>
      <c r="AQ5">
        <f ca="1">IF(ISNUMBER(K5),RANDBETWEEN(MIN(staticke_tc[id]),MAX(staticke_tc[id])),"")</f>
        <v>885</v>
      </c>
      <c r="AR5">
        <f ca="1">IF(ISNUMBER(L5),RANDBETWEEN(MIN(staticke_tc[id]),MAX(staticke_tc[id])),"")</f>
        <v>997</v>
      </c>
      <c r="AS5">
        <f ca="1">IF(ISNUMBER(M5),RANDBETWEEN(MIN(staticke_tc[id]),MAX(staticke_tc[id])),"")</f>
        <v>382</v>
      </c>
      <c r="AT5">
        <f ca="1">IF(ISNUMBER(N5),RANDBETWEEN(MIN(staticke_tc[id]),MAX(staticke_tc[id])),"")</f>
        <v>261</v>
      </c>
      <c r="AU5">
        <f ca="1">IF(ISNUMBER(O5),RANDBETWEEN(MIN(staticke_tc[id]),MAX(staticke_tc[id])),"")</f>
        <v>202</v>
      </c>
      <c r="AV5">
        <f ca="1">IF(ISNUMBER(P5),RANDBETWEEN(MIN(staticke_tc[id]),MAX(staticke_tc[id])),"")</f>
        <v>899</v>
      </c>
      <c r="AW5">
        <f ca="1">IF(ISNUMBER(Q5),RANDBETWEEN(MIN(staticke_tc[id]),MAX(staticke_tc[id])),"")</f>
        <v>562</v>
      </c>
      <c r="AX5">
        <f ca="1">IF(ISNUMBER(R5),RANDBETWEEN(MIN(staticke_tc[id]),MAX(staticke_tc[id])),"")</f>
        <v>723</v>
      </c>
      <c r="AY5">
        <f ca="1">IF(ISNUMBER(S5),RANDBETWEEN(MIN(staticke_tc[id]),MAX(staticke_tc[id])),"")</f>
        <v>123</v>
      </c>
      <c r="AZ5">
        <f ca="1">IF(ISNUMBER(T5),RANDBETWEEN(MIN(staticke_tc[id]),MAX(staticke_tc[id])),"")</f>
        <v>412</v>
      </c>
      <c r="BA5">
        <f ca="1">IF(ISNUMBER(U5),RANDBETWEEN(MIN(staticke_tc[id]),MAX(staticke_tc[id])),"")</f>
        <v>591</v>
      </c>
      <c r="BB5">
        <f ca="1">IF(ISNUMBER(V5),RANDBETWEEN(MIN(staticke_tc[id]),MAX(staticke_tc[id])),"")</f>
        <v>587</v>
      </c>
      <c r="BC5">
        <f ca="1">IF(ISNUMBER(W5),RANDBETWEEN(MIN(staticke_tc[id]),MAX(staticke_tc[id])),"")</f>
        <v>535</v>
      </c>
      <c r="BD5">
        <f ca="1">IF(ISNUMBER(X5),RANDBETWEEN(MIN(staticke_tc[id]),MAX(staticke_tc[id])),"")</f>
        <v>346</v>
      </c>
      <c r="BE5">
        <f ca="1">IF(ISNUMBER(Y5),RANDBETWEEN(MIN(staticke_tc[id]),MAX(staticke_tc[id])),"")</f>
        <v>606</v>
      </c>
      <c r="BF5">
        <f ca="1">IF(ISNUMBER(Z5),RANDBETWEEN(MIN(staticke_tc[id]),MAX(staticke_tc[id])),"")</f>
        <v>221</v>
      </c>
      <c r="BG5">
        <f ca="1">IF(ISNUMBER(AA5),RANDBETWEEN(MIN(staticke_tc[id]),MAX(staticke_tc[id])),"")</f>
        <v>845</v>
      </c>
      <c r="BH5">
        <f ca="1">IF(ISNUMBER(AB5),RANDBETWEEN(MIN(staticke_tc[id]),MAX(staticke_tc[id])),"")</f>
        <v>642</v>
      </c>
      <c r="BI5">
        <f ca="1">IF(ISNUMBER(AC5),RANDBETWEEN(MIN(staticke_tc[id]),MAX(staticke_tc[id])),"")</f>
        <v>22</v>
      </c>
      <c r="BJ5">
        <f ca="1">IF(ISNUMBER(AD5),RANDBETWEEN(MIN(staticke_tc[id]),MAX(staticke_tc[id])),"")</f>
        <v>811</v>
      </c>
      <c r="BK5">
        <f ca="1">IF(ISNUMBER(AE5),RANDBETWEEN(MIN(staticke_tc[id]),MAX(staticke_tc[id])),"")</f>
        <v>327</v>
      </c>
      <c r="BL5">
        <f ca="1">IF(ISNUMBER(AF5),RANDBETWEEN(MIN(staticke_tc[id]),MAX(staticke_tc[id])),"")</f>
        <v>828</v>
      </c>
      <c r="BN5" s="2">
        <f t="shared" si="34"/>
        <v>3</v>
      </c>
      <c r="BO5">
        <f ca="1">IF(ISNUMBER(CU5),RANDBETWEEN(MIN(staticke_tc[id]),MAX(staticke_tc[id])),"")</f>
        <v>284</v>
      </c>
      <c r="BP5">
        <f ca="1">IF(ISNUMBER(CV5),RANDBETWEEN(MIN(staticke_tc[id]),MAX(staticke_tc[id])),"")</f>
        <v>427</v>
      </c>
      <c r="BQ5">
        <f ca="1">IF(ISNUMBER(CW5),RANDBETWEEN(MIN(staticke_tc[id]),MAX(staticke_tc[id])),"")</f>
        <v>467</v>
      </c>
      <c r="BR5">
        <f ca="1">IF(ISNUMBER(CX5),RANDBETWEEN(MIN(staticke_tc[id]),MAX(staticke_tc[id])),"")</f>
        <v>485</v>
      </c>
      <c r="BS5">
        <f ca="1">IF(ISNUMBER(CY5),RANDBETWEEN(MIN(staticke_tc[id]),MAX(staticke_tc[id])),"")</f>
        <v>204</v>
      </c>
      <c r="BT5">
        <f ca="1">IF(ISNUMBER(CZ5),RANDBETWEEN(MIN(staticke_tc[id]),MAX(staticke_tc[id])),"")</f>
        <v>187</v>
      </c>
      <c r="BU5">
        <f ca="1">IF(ISNUMBER(DA5),RANDBETWEEN(MIN(staticke_tc[id]),MAX(staticke_tc[id])),"")</f>
        <v>722</v>
      </c>
      <c r="BV5">
        <f ca="1">IF(ISNUMBER(DB5),RANDBETWEEN(MIN(staticke_tc[id]),MAX(staticke_tc[id])),"")</f>
        <v>284</v>
      </c>
      <c r="BW5">
        <f ca="1">IF(ISNUMBER(DC5),RANDBETWEEN(MIN(staticke_tc[id]),MAX(staticke_tc[id])),"")</f>
        <v>918</v>
      </c>
      <c r="BX5">
        <f ca="1">IF(ISNUMBER(DD5),RANDBETWEEN(MIN(staticke_tc[id]),MAX(staticke_tc[id])),"")</f>
        <v>342</v>
      </c>
      <c r="BY5">
        <f ca="1">IF(ISNUMBER(DE5),RANDBETWEEN(MIN(staticke_tc[id]),MAX(staticke_tc[id])),"")</f>
        <v>137</v>
      </c>
      <c r="BZ5">
        <f ca="1">IF(ISNUMBER(DF5),RANDBETWEEN(MIN(staticke_tc[id]),MAX(staticke_tc[id])),"")</f>
        <v>921</v>
      </c>
      <c r="CA5">
        <f ca="1">IF(ISNUMBER(DG5),RANDBETWEEN(MIN(staticke_tc[id]),MAX(staticke_tc[id])),"")</f>
        <v>283</v>
      </c>
      <c r="CB5">
        <f ca="1">IF(ISNUMBER(DH5),RANDBETWEEN(MIN(staticke_tc[id]),MAX(staticke_tc[id])),"")</f>
        <v>464</v>
      </c>
      <c r="CC5">
        <f ca="1">IF(ISNUMBER(DI5),RANDBETWEEN(MIN(staticke_tc[id]),MAX(staticke_tc[id])),"")</f>
        <v>993</v>
      </c>
      <c r="CD5">
        <f ca="1">IF(ISNUMBER(DJ5),RANDBETWEEN(MIN(staticke_tc[id]),MAX(staticke_tc[id])),"")</f>
        <v>696</v>
      </c>
      <c r="CE5">
        <f ca="1">IF(ISNUMBER(DK5),RANDBETWEEN(MIN(staticke_tc[id]),MAX(staticke_tc[id])),"")</f>
        <v>787</v>
      </c>
      <c r="CF5">
        <f ca="1">IF(ISNUMBER(DL5),RANDBETWEEN(MIN(staticke_tc[id]),MAX(staticke_tc[id])),"")</f>
        <v>949</v>
      </c>
      <c r="CG5">
        <f ca="1">IF(ISNUMBER(DM5),RANDBETWEEN(MIN(staticke_tc[id]),MAX(staticke_tc[id])),"")</f>
        <v>545</v>
      </c>
      <c r="CH5">
        <f ca="1">IF(ISNUMBER(DN5),RANDBETWEEN(MIN(staticke_tc[id]),MAX(staticke_tc[id])),"")</f>
        <v>562</v>
      </c>
      <c r="CI5">
        <f ca="1">IF(ISNUMBER(DO5),RANDBETWEEN(MIN(staticke_tc[id]),MAX(staticke_tc[id])),"")</f>
        <v>37</v>
      </c>
      <c r="CJ5">
        <f ca="1">IF(ISNUMBER(DP5),RANDBETWEEN(MIN(staticke_tc[id]),MAX(staticke_tc[id])),"")</f>
        <v>545</v>
      </c>
      <c r="CK5">
        <f ca="1">IF(ISNUMBER(DQ5),RANDBETWEEN(MIN(staticke_tc[id]),MAX(staticke_tc[id])),"")</f>
        <v>101</v>
      </c>
      <c r="CL5">
        <f ca="1">IF(ISNUMBER(DR5),RANDBETWEEN(MIN(staticke_tc[id]),MAX(staticke_tc[id])),"")</f>
        <v>340</v>
      </c>
      <c r="CM5">
        <f ca="1">IF(ISNUMBER(DS5),RANDBETWEEN(MIN(staticke_tc[id]),MAX(staticke_tc[id])),"")</f>
        <v>455</v>
      </c>
      <c r="CN5">
        <f ca="1">IF(ISNUMBER(DT5),RANDBETWEEN(MIN(staticke_tc[id]),MAX(staticke_tc[id])),"")</f>
        <v>943</v>
      </c>
      <c r="CO5">
        <f ca="1">IF(ISNUMBER(DU5),RANDBETWEEN(MIN(staticke_tc[id]),MAX(staticke_tc[id])),"")</f>
        <v>737</v>
      </c>
      <c r="CP5">
        <f ca="1">IF(ISNUMBER(DV5),RANDBETWEEN(MIN(staticke_tc[id]),MAX(staticke_tc[id])),"")</f>
        <v>303</v>
      </c>
      <c r="CQ5">
        <f ca="1">IF(ISNUMBER(DW5),RANDBETWEEN(MIN(staticke_tc[id]),MAX(staticke_tc[id])),"")</f>
        <v>407</v>
      </c>
      <c r="CR5">
        <f ca="1">IF(ISNUMBER(DX5),RANDBETWEEN(MIN(staticke_tc[id]),MAX(staticke_tc[id])),"")</f>
        <v>774</v>
      </c>
      <c r="CT5" s="2">
        <f t="shared" si="35"/>
        <v>3</v>
      </c>
      <c r="CU5" s="15">
        <f ca="1">_xlfn.XLOOKUP(AI5,staticke_tc[id],staticke_tc[days],"")</f>
        <v>7.8844624441749787</v>
      </c>
      <c r="CV5" s="15">
        <f ca="1">_xlfn.XLOOKUP(AJ5,staticke_tc[id],staticke_tc[days],"")</f>
        <v>5.4393832371887871</v>
      </c>
      <c r="CW5" s="15">
        <f ca="1">_xlfn.XLOOKUP(AK5,staticke_tc[id],staticke_tc[days],"")</f>
        <v>11.536281537986028</v>
      </c>
      <c r="CX5" s="15">
        <f ca="1">_xlfn.XLOOKUP(AL5,staticke_tc[id],staticke_tc[days],"")</f>
        <v>16.385776994356345</v>
      </c>
      <c r="CY5" s="15">
        <f ca="1">_xlfn.XLOOKUP(AM5,staticke_tc[id],staticke_tc[days],"")</f>
        <v>14.658597810578755</v>
      </c>
      <c r="CZ5" s="15">
        <f ca="1">_xlfn.XLOOKUP(AN5,staticke_tc[id],staticke_tc[days],"")</f>
        <v>12.380869293358639</v>
      </c>
      <c r="DA5" s="15">
        <f ca="1">_xlfn.XLOOKUP(AO5,staticke_tc[id],staticke_tc[days],"")</f>
        <v>10.760860803401854</v>
      </c>
      <c r="DB5" s="15">
        <f ca="1">_xlfn.XLOOKUP(AP5,staticke_tc[id],staticke_tc[days],"")</f>
        <v>6.3804297557465848</v>
      </c>
      <c r="DC5" s="15">
        <f ca="1">_xlfn.XLOOKUP(AQ5,staticke_tc[id],staticke_tc[days],"")</f>
        <v>10.142403814443343</v>
      </c>
      <c r="DD5" s="15">
        <f ca="1">_xlfn.XLOOKUP(AR5,staticke_tc[id],staticke_tc[days],"")</f>
        <v>12.922999728203258</v>
      </c>
      <c r="DE5" s="15">
        <f ca="1">_xlfn.XLOOKUP(AS5,staticke_tc[id],staticke_tc[days],"")</f>
        <v>13.428524150870043</v>
      </c>
      <c r="DF5" s="15">
        <f ca="1">_xlfn.XLOOKUP(AT5,staticke_tc[id],staticke_tc[days],"")</f>
        <v>8.6807134618646824</v>
      </c>
      <c r="DG5" s="15">
        <f ca="1">_xlfn.XLOOKUP(AU5,staticke_tc[id],staticke_tc[days],"")</f>
        <v>5.9023893362857258</v>
      </c>
      <c r="DH5" s="15">
        <f ca="1">_xlfn.XLOOKUP(AV5,staticke_tc[id],staticke_tc[days],"")</f>
        <v>13.648921550125026</v>
      </c>
      <c r="DI5" s="15">
        <f ca="1">_xlfn.XLOOKUP(AW5,staticke_tc[id],staticke_tc[days],"")</f>
        <v>10.789524128117405</v>
      </c>
      <c r="DJ5" s="15">
        <f ca="1">_xlfn.XLOOKUP(AX5,staticke_tc[id],staticke_tc[days],"")</f>
        <v>10.267534360345628</v>
      </c>
      <c r="DK5" s="15">
        <f ca="1">_xlfn.XLOOKUP(AY5,staticke_tc[id],staticke_tc[days],"")</f>
        <v>7.0407402541091813</v>
      </c>
      <c r="DL5" s="15">
        <f ca="1">_xlfn.XLOOKUP(AZ5,staticke_tc[id],staticke_tc[days],"")</f>
        <v>12.063048928205914</v>
      </c>
      <c r="DM5" s="15">
        <f ca="1">_xlfn.XLOOKUP(BA5,staticke_tc[id],staticke_tc[days],"")</f>
        <v>10.674175097382658</v>
      </c>
      <c r="DN5" s="15">
        <f ca="1">_xlfn.XLOOKUP(BB5,staticke_tc[id],staticke_tc[days],"")</f>
        <v>10.083565670292707</v>
      </c>
      <c r="DO5" s="15">
        <f ca="1">_xlfn.XLOOKUP(BC5,staticke_tc[id],staticke_tc[days],"")</f>
        <v>11.489751621486255</v>
      </c>
      <c r="DP5" s="15">
        <f ca="1">_xlfn.XLOOKUP(BD5,staticke_tc[id],staticke_tc[days],"")</f>
        <v>9.2906092331416534</v>
      </c>
      <c r="DQ5" s="15">
        <f ca="1">_xlfn.XLOOKUP(BE5,staticke_tc[id],staticke_tc[days],"")</f>
        <v>10.04742980844996</v>
      </c>
      <c r="DR5" s="15">
        <f ca="1">_xlfn.XLOOKUP(BF5,staticke_tc[id],staticke_tc[days],"")</f>
        <v>7.9655882652003083</v>
      </c>
      <c r="DS5" s="15">
        <f ca="1">_xlfn.XLOOKUP(BG5,staticke_tc[id],staticke_tc[days],"")</f>
        <v>8.3906011030722834</v>
      </c>
      <c r="DT5" s="15">
        <f ca="1">_xlfn.XLOOKUP(BH5,staticke_tc[id],staticke_tc[days],"")</f>
        <v>11.332092714631811</v>
      </c>
      <c r="DU5" s="15">
        <f ca="1">_xlfn.XLOOKUP(BI5,staticke_tc[id],staticke_tc[days],"")</f>
        <v>11.456285674891847</v>
      </c>
      <c r="DV5" s="15">
        <f ca="1">_xlfn.XLOOKUP(BJ5,staticke_tc[id],staticke_tc[days],"")</f>
        <v>8.3167395245393134</v>
      </c>
      <c r="DW5" s="15">
        <f ca="1">_xlfn.XLOOKUP(BK5,staticke_tc[id],staticke_tc[days],"")</f>
        <v>12.180269383187859</v>
      </c>
      <c r="DX5" s="15">
        <f ca="1">_xlfn.XLOOKUP(BL5,staticke_tc[id],staticke_tc[days],"")</f>
        <v>11.3487520175696</v>
      </c>
      <c r="DZ5" s="2">
        <f t="shared" si="36"/>
        <v>3</v>
      </c>
      <c r="EA5" s="15">
        <f ca="1">_xlfn.XLOOKUP(BO5,staticke_tc[id],staticke_tc[days],"")</f>
        <v>10.60515093436654</v>
      </c>
      <c r="EB5" s="15">
        <f ca="1">_xlfn.XLOOKUP(BP5,staticke_tc[id],staticke_tc[days],"")</f>
        <v>17.236844589796704</v>
      </c>
      <c r="EC5" s="15">
        <f ca="1">_xlfn.XLOOKUP(BQ5,staticke_tc[id],staticke_tc[days],"")</f>
        <v>8.9427725106715048</v>
      </c>
      <c r="ED5" s="15">
        <f ca="1">_xlfn.XLOOKUP(BR5,staticke_tc[id],staticke_tc[days],"")</f>
        <v>12.320517618249397</v>
      </c>
      <c r="EE5" s="15">
        <f ca="1">_xlfn.XLOOKUP(BS5,staticke_tc[id],staticke_tc[days],"")</f>
        <v>6.2627759497240723</v>
      </c>
      <c r="EF5" s="15">
        <f ca="1">_xlfn.XLOOKUP(BT5,staticke_tc[id],staticke_tc[days],"")</f>
        <v>4.8752478497837606</v>
      </c>
      <c r="EG5" s="15">
        <f ca="1">_xlfn.XLOOKUP(BU5,staticke_tc[id],staticke_tc[days],"")</f>
        <v>8.6193714163370565</v>
      </c>
      <c r="EH5" s="15">
        <f ca="1">_xlfn.XLOOKUP(BV5,staticke_tc[id],staticke_tc[days],"")</f>
        <v>10.60515093436654</v>
      </c>
      <c r="EI5" s="15">
        <f ca="1">_xlfn.XLOOKUP(BW5,staticke_tc[id],staticke_tc[days],"")</f>
        <v>10.197331947355373</v>
      </c>
      <c r="EJ5" s="15">
        <f ca="1">_xlfn.XLOOKUP(BX5,staticke_tc[id],staticke_tc[days],"")</f>
        <v>12.992056405162534</v>
      </c>
      <c r="EK5" s="15">
        <f ca="1">_xlfn.XLOOKUP(BY5,staticke_tc[id],staticke_tc[days],"")</f>
        <v>7.223224050201182</v>
      </c>
      <c r="EL5" s="15">
        <f ca="1">_xlfn.XLOOKUP(BZ5,staticke_tc[id],staticke_tc[days],"")</f>
        <v>11.641426295261263</v>
      </c>
      <c r="EM5" s="15">
        <f ca="1">_xlfn.XLOOKUP(CA5,staticke_tc[id],staticke_tc[days],"")</f>
        <v>8.6614797427673178</v>
      </c>
      <c r="EN5" s="15">
        <f ca="1">_xlfn.XLOOKUP(CB5,staticke_tc[id],staticke_tc[days],"")</f>
        <v>9.1278791233659398</v>
      </c>
      <c r="EO5" s="15">
        <f ca="1">_xlfn.XLOOKUP(CC5,staticke_tc[id],staticke_tc[days],"")</f>
        <v>5.273810873749234</v>
      </c>
      <c r="EP5" s="15">
        <f ca="1">_xlfn.XLOOKUP(CD5,staticke_tc[id],staticke_tc[days],"")</f>
        <v>8.9433999261040196</v>
      </c>
      <c r="EQ5" s="15">
        <f ca="1">_xlfn.XLOOKUP(CE5,staticke_tc[id],staticke_tc[days],"")</f>
        <v>8.7742232697344509</v>
      </c>
      <c r="ER5" s="15">
        <f ca="1">_xlfn.XLOOKUP(CF5,staticke_tc[id],staticke_tc[days],"")</f>
        <v>11.297472526960515</v>
      </c>
      <c r="ES5" s="15">
        <f ca="1">_xlfn.XLOOKUP(CG5,staticke_tc[id],staticke_tc[days],"")</f>
        <v>9.5809568487800032</v>
      </c>
      <c r="ET5" s="15">
        <f ca="1">_xlfn.XLOOKUP(CH5,staticke_tc[id],staticke_tc[days],"")</f>
        <v>10.789524128117405</v>
      </c>
      <c r="EU5" s="15">
        <f ca="1">_xlfn.XLOOKUP(CI5,staticke_tc[id],staticke_tc[days],"")</f>
        <v>7.3977933621299465</v>
      </c>
      <c r="EV5" s="15">
        <f ca="1">_xlfn.XLOOKUP(CJ5,staticke_tc[id],staticke_tc[days],"")</f>
        <v>9.5809568487800032</v>
      </c>
      <c r="EW5" s="15">
        <f ca="1">_xlfn.XLOOKUP(CK5,staticke_tc[id],staticke_tc[days],"")</f>
        <v>9.6343093083360838</v>
      </c>
      <c r="EX5" s="15">
        <f ca="1">_xlfn.XLOOKUP(CL5,staticke_tc[id],staticke_tc[days],"")</f>
        <v>7.6083120536143465</v>
      </c>
      <c r="EY5" s="15">
        <f ca="1">_xlfn.XLOOKUP(CM5,staticke_tc[id],staticke_tc[days],"")</f>
        <v>13.143700499002506</v>
      </c>
      <c r="EZ5" s="15">
        <f ca="1">_xlfn.XLOOKUP(CN5,staticke_tc[id],staticke_tc[days],"")</f>
        <v>15.195078267746823</v>
      </c>
      <c r="FA5" s="15">
        <f ca="1">_xlfn.XLOOKUP(CO5,staticke_tc[id],staticke_tc[days],"")</f>
        <v>9.0401198548688892</v>
      </c>
      <c r="FB5" s="15">
        <f ca="1">_xlfn.XLOOKUP(CP5,staticke_tc[id],staticke_tc[days],"")</f>
        <v>10.622827237383943</v>
      </c>
      <c r="FC5" s="15">
        <f ca="1">_xlfn.XLOOKUP(CQ5,staticke_tc[id],staticke_tc[days],"")</f>
        <v>12.193137439256498</v>
      </c>
      <c r="FD5" s="15">
        <f ca="1">_xlfn.XLOOKUP(CR5,staticke_tc[id],staticke_tc[days],"")</f>
        <v>9.9602939066817022</v>
      </c>
    </row>
    <row r="6" spans="2:160" x14ac:dyDescent="0.3">
      <c r="B6" s="2">
        <f t="shared" si="37"/>
        <v>4</v>
      </c>
      <c r="C6">
        <v>91</v>
      </c>
      <c r="D6">
        <v>92</v>
      </c>
      <c r="E6">
        <v>93</v>
      </c>
      <c r="F6">
        <v>94</v>
      </c>
      <c r="G6">
        <v>95</v>
      </c>
      <c r="H6">
        <v>96</v>
      </c>
      <c r="I6">
        <v>97</v>
      </c>
      <c r="J6">
        <v>98</v>
      </c>
      <c r="K6">
        <v>99</v>
      </c>
      <c r="L6">
        <v>100</v>
      </c>
      <c r="M6">
        <v>101</v>
      </c>
      <c r="N6">
        <v>102</v>
      </c>
      <c r="O6">
        <v>103</v>
      </c>
      <c r="P6">
        <v>104</v>
      </c>
      <c r="Q6">
        <v>105</v>
      </c>
      <c r="R6">
        <v>106</v>
      </c>
      <c r="S6">
        <v>107</v>
      </c>
      <c r="T6">
        <v>108</v>
      </c>
      <c r="U6">
        <v>109</v>
      </c>
      <c r="V6">
        <v>110</v>
      </c>
      <c r="W6">
        <v>111</v>
      </c>
      <c r="X6">
        <v>112</v>
      </c>
      <c r="Y6">
        <v>113</v>
      </c>
      <c r="Z6">
        <v>114</v>
      </c>
      <c r="AA6">
        <v>115</v>
      </c>
      <c r="AB6">
        <v>116</v>
      </c>
      <c r="AC6">
        <v>117</v>
      </c>
      <c r="AD6">
        <v>118</v>
      </c>
      <c r="AE6">
        <v>119</v>
      </c>
      <c r="AF6">
        <v>120</v>
      </c>
      <c r="AH6" s="2">
        <f t="shared" si="33"/>
        <v>4</v>
      </c>
      <c r="AI6">
        <f ca="1">IF(ISNUMBER(C6),RANDBETWEEN(MIN(staticke_tc[id]),MAX(staticke_tc[id])),"")</f>
        <v>952</v>
      </c>
      <c r="AJ6">
        <f ca="1">IF(ISNUMBER(D6),RANDBETWEEN(MIN(staticke_tc[id]),MAX(staticke_tc[id])),"")</f>
        <v>672</v>
      </c>
      <c r="AK6">
        <f ca="1">IF(ISNUMBER(E6),RANDBETWEEN(MIN(staticke_tc[id]),MAX(staticke_tc[id])),"")</f>
        <v>400</v>
      </c>
      <c r="AL6">
        <f ca="1">IF(ISNUMBER(F6),RANDBETWEEN(MIN(staticke_tc[id]),MAX(staticke_tc[id])),"")</f>
        <v>104</v>
      </c>
      <c r="AM6">
        <f ca="1">IF(ISNUMBER(G6),RANDBETWEEN(MIN(staticke_tc[id]),MAX(staticke_tc[id])),"")</f>
        <v>192</v>
      </c>
      <c r="AN6">
        <f ca="1">IF(ISNUMBER(H6),RANDBETWEEN(MIN(staticke_tc[id]),MAX(staticke_tc[id])),"")</f>
        <v>376</v>
      </c>
      <c r="AO6">
        <f ca="1">IF(ISNUMBER(I6),RANDBETWEEN(MIN(staticke_tc[id]),MAX(staticke_tc[id])),"")</f>
        <v>796</v>
      </c>
      <c r="AP6">
        <f ca="1">IF(ISNUMBER(J6),RANDBETWEEN(MIN(staticke_tc[id]),MAX(staticke_tc[id])),"")</f>
        <v>941</v>
      </c>
      <c r="AQ6">
        <f ca="1">IF(ISNUMBER(K6),RANDBETWEEN(MIN(staticke_tc[id]),MAX(staticke_tc[id])),"")</f>
        <v>556</v>
      </c>
      <c r="AR6">
        <f ca="1">IF(ISNUMBER(L6),RANDBETWEEN(MIN(staticke_tc[id]),MAX(staticke_tc[id])),"")</f>
        <v>8</v>
      </c>
      <c r="AS6">
        <f ca="1">IF(ISNUMBER(M6),RANDBETWEEN(MIN(staticke_tc[id]),MAX(staticke_tc[id])),"")</f>
        <v>974</v>
      </c>
      <c r="AT6">
        <f ca="1">IF(ISNUMBER(N6),RANDBETWEEN(MIN(staticke_tc[id]),MAX(staticke_tc[id])),"")</f>
        <v>34</v>
      </c>
      <c r="AU6">
        <f ca="1">IF(ISNUMBER(O6),RANDBETWEEN(MIN(staticke_tc[id]),MAX(staticke_tc[id])),"")</f>
        <v>475</v>
      </c>
      <c r="AV6">
        <f ca="1">IF(ISNUMBER(P6),RANDBETWEEN(MIN(staticke_tc[id]),MAX(staticke_tc[id])),"")</f>
        <v>669</v>
      </c>
      <c r="AW6">
        <f ca="1">IF(ISNUMBER(Q6),RANDBETWEEN(MIN(staticke_tc[id]),MAX(staticke_tc[id])),"")</f>
        <v>949</v>
      </c>
      <c r="AX6">
        <f ca="1">IF(ISNUMBER(R6),RANDBETWEEN(MIN(staticke_tc[id]),MAX(staticke_tc[id])),"")</f>
        <v>592</v>
      </c>
      <c r="AY6">
        <f ca="1">IF(ISNUMBER(S6),RANDBETWEEN(MIN(staticke_tc[id]),MAX(staticke_tc[id])),"")</f>
        <v>896</v>
      </c>
      <c r="AZ6">
        <f ca="1">IF(ISNUMBER(T6),RANDBETWEEN(MIN(staticke_tc[id]),MAX(staticke_tc[id])),"")</f>
        <v>342</v>
      </c>
      <c r="BA6">
        <f ca="1">IF(ISNUMBER(U6),RANDBETWEEN(MIN(staticke_tc[id]),MAX(staticke_tc[id])),"")</f>
        <v>310</v>
      </c>
      <c r="BB6">
        <f ca="1">IF(ISNUMBER(V6),RANDBETWEEN(MIN(staticke_tc[id]),MAX(staticke_tc[id])),"")</f>
        <v>897</v>
      </c>
      <c r="BC6">
        <f ca="1">IF(ISNUMBER(W6),RANDBETWEEN(MIN(staticke_tc[id]),MAX(staticke_tc[id])),"")</f>
        <v>98</v>
      </c>
      <c r="BD6">
        <f ca="1">IF(ISNUMBER(X6),RANDBETWEEN(MIN(staticke_tc[id]),MAX(staticke_tc[id])),"")</f>
        <v>923</v>
      </c>
      <c r="BE6">
        <f ca="1">IF(ISNUMBER(Y6),RANDBETWEEN(MIN(staticke_tc[id]),MAX(staticke_tc[id])),"")</f>
        <v>543</v>
      </c>
      <c r="BF6">
        <f ca="1">IF(ISNUMBER(Z6),RANDBETWEEN(MIN(staticke_tc[id]),MAX(staticke_tc[id])),"")</f>
        <v>638</v>
      </c>
      <c r="BG6">
        <f ca="1">IF(ISNUMBER(AA6),RANDBETWEEN(MIN(staticke_tc[id]),MAX(staticke_tc[id])),"")</f>
        <v>713</v>
      </c>
      <c r="BH6">
        <f ca="1">IF(ISNUMBER(AB6),RANDBETWEEN(MIN(staticke_tc[id]),MAX(staticke_tc[id])),"")</f>
        <v>15</v>
      </c>
      <c r="BI6">
        <f ca="1">IF(ISNUMBER(AC6),RANDBETWEEN(MIN(staticke_tc[id]),MAX(staticke_tc[id])),"")</f>
        <v>566</v>
      </c>
      <c r="BJ6">
        <f ca="1">IF(ISNUMBER(AD6),RANDBETWEEN(MIN(staticke_tc[id]),MAX(staticke_tc[id])),"")</f>
        <v>718</v>
      </c>
      <c r="BK6">
        <f ca="1">IF(ISNUMBER(AE6),RANDBETWEEN(MIN(staticke_tc[id]),MAX(staticke_tc[id])),"")</f>
        <v>398</v>
      </c>
      <c r="BL6">
        <f ca="1">IF(ISNUMBER(AF6),RANDBETWEEN(MIN(staticke_tc[id]),MAX(staticke_tc[id])),"")</f>
        <v>227</v>
      </c>
      <c r="BN6" s="2">
        <f t="shared" si="34"/>
        <v>4</v>
      </c>
      <c r="BO6">
        <f ca="1">IF(ISNUMBER(CU6),RANDBETWEEN(MIN(staticke_tc[id]),MAX(staticke_tc[id])),"")</f>
        <v>29</v>
      </c>
      <c r="BP6">
        <f ca="1">IF(ISNUMBER(CV6),RANDBETWEEN(MIN(staticke_tc[id]),MAX(staticke_tc[id])),"")</f>
        <v>110</v>
      </c>
      <c r="BQ6">
        <f ca="1">IF(ISNUMBER(CW6),RANDBETWEEN(MIN(staticke_tc[id]),MAX(staticke_tc[id])),"")</f>
        <v>286</v>
      </c>
      <c r="BR6">
        <f ca="1">IF(ISNUMBER(CX6),RANDBETWEEN(MIN(staticke_tc[id]),MAX(staticke_tc[id])),"")</f>
        <v>980</v>
      </c>
      <c r="BS6">
        <f ca="1">IF(ISNUMBER(CY6),RANDBETWEEN(MIN(staticke_tc[id]),MAX(staticke_tc[id])),"")</f>
        <v>914</v>
      </c>
      <c r="BT6">
        <f ca="1">IF(ISNUMBER(CZ6),RANDBETWEEN(MIN(staticke_tc[id]),MAX(staticke_tc[id])),"")</f>
        <v>320</v>
      </c>
      <c r="BU6">
        <f ca="1">IF(ISNUMBER(DA6),RANDBETWEEN(MIN(staticke_tc[id]),MAX(staticke_tc[id])),"")</f>
        <v>61</v>
      </c>
      <c r="BV6">
        <f ca="1">IF(ISNUMBER(DB6),RANDBETWEEN(MIN(staticke_tc[id]),MAX(staticke_tc[id])),"")</f>
        <v>643</v>
      </c>
      <c r="BW6">
        <f ca="1">IF(ISNUMBER(DC6),RANDBETWEEN(MIN(staticke_tc[id]),MAX(staticke_tc[id])),"")</f>
        <v>748</v>
      </c>
      <c r="BX6">
        <f ca="1">IF(ISNUMBER(DD6),RANDBETWEEN(MIN(staticke_tc[id]),MAX(staticke_tc[id])),"")</f>
        <v>714</v>
      </c>
      <c r="BY6">
        <f ca="1">IF(ISNUMBER(DE6),RANDBETWEEN(MIN(staticke_tc[id]),MAX(staticke_tc[id])),"")</f>
        <v>657</v>
      </c>
      <c r="BZ6">
        <f ca="1">IF(ISNUMBER(DF6),RANDBETWEEN(MIN(staticke_tc[id]),MAX(staticke_tc[id])),"")</f>
        <v>531</v>
      </c>
      <c r="CA6">
        <f ca="1">IF(ISNUMBER(DG6),RANDBETWEEN(MIN(staticke_tc[id]),MAX(staticke_tc[id])),"")</f>
        <v>682</v>
      </c>
      <c r="CB6">
        <f ca="1">IF(ISNUMBER(DH6),RANDBETWEEN(MIN(staticke_tc[id]),MAX(staticke_tc[id])),"")</f>
        <v>976</v>
      </c>
      <c r="CC6">
        <f ca="1">IF(ISNUMBER(DI6),RANDBETWEEN(MIN(staticke_tc[id]),MAX(staticke_tc[id])),"")</f>
        <v>773</v>
      </c>
      <c r="CD6">
        <f ca="1">IF(ISNUMBER(DJ6),RANDBETWEEN(MIN(staticke_tc[id]),MAX(staticke_tc[id])),"")</f>
        <v>91</v>
      </c>
      <c r="CE6">
        <f ca="1">IF(ISNUMBER(DK6),RANDBETWEEN(MIN(staticke_tc[id]),MAX(staticke_tc[id])),"")</f>
        <v>67</v>
      </c>
      <c r="CF6">
        <f ca="1">IF(ISNUMBER(DL6),RANDBETWEEN(MIN(staticke_tc[id]),MAX(staticke_tc[id])),"")</f>
        <v>633</v>
      </c>
      <c r="CG6">
        <f ca="1">IF(ISNUMBER(DM6),RANDBETWEEN(MIN(staticke_tc[id]),MAX(staticke_tc[id])),"")</f>
        <v>219</v>
      </c>
      <c r="CH6">
        <f ca="1">IF(ISNUMBER(DN6),RANDBETWEEN(MIN(staticke_tc[id]),MAX(staticke_tc[id])),"")</f>
        <v>173</v>
      </c>
      <c r="CI6">
        <f ca="1">IF(ISNUMBER(DO6),RANDBETWEEN(MIN(staticke_tc[id]),MAX(staticke_tc[id])),"")</f>
        <v>668</v>
      </c>
      <c r="CJ6">
        <f ca="1">IF(ISNUMBER(DP6),RANDBETWEEN(MIN(staticke_tc[id]),MAX(staticke_tc[id])),"")</f>
        <v>770</v>
      </c>
      <c r="CK6">
        <f ca="1">IF(ISNUMBER(DQ6),RANDBETWEEN(MIN(staticke_tc[id]),MAX(staticke_tc[id])),"")</f>
        <v>969</v>
      </c>
      <c r="CL6">
        <f ca="1">IF(ISNUMBER(DR6),RANDBETWEEN(MIN(staticke_tc[id]),MAX(staticke_tc[id])),"")</f>
        <v>496</v>
      </c>
      <c r="CM6">
        <f ca="1">IF(ISNUMBER(DS6),RANDBETWEEN(MIN(staticke_tc[id]),MAX(staticke_tc[id])),"")</f>
        <v>676</v>
      </c>
      <c r="CN6">
        <f ca="1">IF(ISNUMBER(DT6),RANDBETWEEN(MIN(staticke_tc[id]),MAX(staticke_tc[id])),"")</f>
        <v>992</v>
      </c>
      <c r="CO6">
        <f ca="1">IF(ISNUMBER(DU6),RANDBETWEEN(MIN(staticke_tc[id]),MAX(staticke_tc[id])),"")</f>
        <v>561</v>
      </c>
      <c r="CP6">
        <f ca="1">IF(ISNUMBER(DV6),RANDBETWEEN(MIN(staticke_tc[id]),MAX(staticke_tc[id])),"")</f>
        <v>356</v>
      </c>
      <c r="CQ6">
        <f ca="1">IF(ISNUMBER(DW6),RANDBETWEEN(MIN(staticke_tc[id]),MAX(staticke_tc[id])),"")</f>
        <v>688</v>
      </c>
      <c r="CR6">
        <f ca="1">IF(ISNUMBER(DX6),RANDBETWEEN(MIN(staticke_tc[id]),MAX(staticke_tc[id])),"")</f>
        <v>23</v>
      </c>
      <c r="CT6" s="2">
        <f t="shared" si="35"/>
        <v>4</v>
      </c>
      <c r="CU6" s="15">
        <f ca="1">_xlfn.XLOOKUP(AI6,staticke_tc[id],staticke_tc[days],"")</f>
        <v>15.861376322639623</v>
      </c>
      <c r="CV6" s="15">
        <f ca="1">_xlfn.XLOOKUP(AJ6,staticke_tc[id],staticke_tc[days],"")</f>
        <v>10.283390387535135</v>
      </c>
      <c r="CW6" s="15">
        <f ca="1">_xlfn.XLOOKUP(AK6,staticke_tc[id],staticke_tc[days],"")</f>
        <v>3.50748712014415</v>
      </c>
      <c r="CX6" s="15">
        <f ca="1">_xlfn.XLOOKUP(AL6,staticke_tc[id],staticke_tc[days],"")</f>
        <v>13.601195153668142</v>
      </c>
      <c r="CY6" s="15">
        <f ca="1">_xlfn.XLOOKUP(AM6,staticke_tc[id],staticke_tc[days],"")</f>
        <v>12.152331777345415</v>
      </c>
      <c r="CZ6" s="15">
        <f ca="1">_xlfn.XLOOKUP(AN6,staticke_tc[id],staticke_tc[days],"")</f>
        <v>16.116503017299735</v>
      </c>
      <c r="DA6" s="15">
        <f ca="1">_xlfn.XLOOKUP(AO6,staticke_tc[id],staticke_tc[days],"")</f>
        <v>7.9505905268888046</v>
      </c>
      <c r="DB6" s="15">
        <f ca="1">_xlfn.XLOOKUP(AP6,staticke_tc[id],staticke_tc[days],"")</f>
        <v>11.374368580978761</v>
      </c>
      <c r="DC6" s="15">
        <f ca="1">_xlfn.XLOOKUP(AQ6,staticke_tc[id],staticke_tc[days],"")</f>
        <v>9.488490960387276</v>
      </c>
      <c r="DD6" s="15">
        <f ca="1">_xlfn.XLOOKUP(AR6,staticke_tc[id],staticke_tc[days],"")</f>
        <v>13.421063795556959</v>
      </c>
      <c r="DE6" s="15">
        <f ca="1">_xlfn.XLOOKUP(AS6,staticke_tc[id],staticke_tc[days],"")</f>
        <v>12.703332351214438</v>
      </c>
      <c r="DF6" s="15">
        <f ca="1">_xlfn.XLOOKUP(AT6,staticke_tc[id],staticke_tc[days],"")</f>
        <v>12.699486899223931</v>
      </c>
      <c r="DG6" s="15">
        <f ca="1">_xlfn.XLOOKUP(AU6,staticke_tc[id],staticke_tc[days],"")</f>
        <v>11.258553626402097</v>
      </c>
      <c r="DH6" s="15">
        <f ca="1">_xlfn.XLOOKUP(AV6,staticke_tc[id],staticke_tc[days],"")</f>
        <v>7.306091313014929</v>
      </c>
      <c r="DI6" s="15">
        <f ca="1">_xlfn.XLOOKUP(AW6,staticke_tc[id],staticke_tc[days],"")</f>
        <v>11.297472526960515</v>
      </c>
      <c r="DJ6" s="15">
        <f ca="1">_xlfn.XLOOKUP(AX6,staticke_tc[id],staticke_tc[days],"")</f>
        <v>12.669049087507798</v>
      </c>
      <c r="DK6" s="15">
        <f ca="1">_xlfn.XLOOKUP(AY6,staticke_tc[id],staticke_tc[days],"")</f>
        <v>9.9997552610316536</v>
      </c>
      <c r="DL6" s="15">
        <f ca="1">_xlfn.XLOOKUP(AZ6,staticke_tc[id],staticke_tc[days],"")</f>
        <v>12.992056405162534</v>
      </c>
      <c r="DM6" s="15">
        <f ca="1">_xlfn.XLOOKUP(BA6,staticke_tc[id],staticke_tc[days],"")</f>
        <v>12.833732195481169</v>
      </c>
      <c r="DN6" s="15">
        <f ca="1">_xlfn.XLOOKUP(BB6,staticke_tc[id],staticke_tc[days],"")</f>
        <v>8.3673273824300516</v>
      </c>
      <c r="DO6" s="15">
        <f ca="1">_xlfn.XLOOKUP(BC6,staticke_tc[id],staticke_tc[days],"")</f>
        <v>9.1952792433508694</v>
      </c>
      <c r="DP6" s="15">
        <f ca="1">_xlfn.XLOOKUP(BD6,staticke_tc[id],staticke_tc[days],"")</f>
        <v>10.890050682567407</v>
      </c>
      <c r="DQ6" s="15">
        <f ca="1">_xlfn.XLOOKUP(BE6,staticke_tc[id],staticke_tc[days],"")</f>
        <v>6.7431089270093567</v>
      </c>
      <c r="DR6" s="15">
        <f ca="1">_xlfn.XLOOKUP(BF6,staticke_tc[id],staticke_tc[days],"")</f>
        <v>12.381273359499133</v>
      </c>
      <c r="DS6" s="15">
        <f ca="1">_xlfn.XLOOKUP(BG6,staticke_tc[id],staticke_tc[days],"")</f>
        <v>10.366466039670941</v>
      </c>
      <c r="DT6" s="15">
        <f ca="1">_xlfn.XLOOKUP(BH6,staticke_tc[id],staticke_tc[days],"")</f>
        <v>9.6155527411449206</v>
      </c>
      <c r="DU6" s="15">
        <f ca="1">_xlfn.XLOOKUP(BI6,staticke_tc[id],staticke_tc[days],"")</f>
        <v>10.159562937924692</v>
      </c>
      <c r="DV6" s="15">
        <f ca="1">_xlfn.XLOOKUP(BJ6,staticke_tc[id],staticke_tc[days],"")</f>
        <v>10.318021823652064</v>
      </c>
      <c r="DW6" s="15">
        <f ca="1">_xlfn.XLOOKUP(BK6,staticke_tc[id],staticke_tc[days],"")</f>
        <v>11.03127931696844</v>
      </c>
      <c r="DX6" s="15">
        <f ca="1">_xlfn.XLOOKUP(BL6,staticke_tc[id],staticke_tc[days],"")</f>
        <v>9.3488226349629731</v>
      </c>
      <c r="DZ6" s="2">
        <f t="shared" si="36"/>
        <v>4</v>
      </c>
      <c r="EA6" s="15">
        <f ca="1">_xlfn.XLOOKUP(BO6,staticke_tc[id],staticke_tc[days],"")</f>
        <v>13.951636482526887</v>
      </c>
      <c r="EB6" s="15">
        <f ca="1">_xlfn.XLOOKUP(BP6,staticke_tc[id],staticke_tc[days],"")</f>
        <v>9.8726645589289266</v>
      </c>
      <c r="EC6" s="15">
        <f ca="1">_xlfn.XLOOKUP(BQ6,staticke_tc[id],staticke_tc[days],"")</f>
        <v>12.011300736687279</v>
      </c>
      <c r="ED6" s="15">
        <f ca="1">_xlfn.XLOOKUP(BR6,staticke_tc[id],staticke_tc[days],"")</f>
        <v>10.604742106298735</v>
      </c>
      <c r="EE6" s="15">
        <f ca="1">_xlfn.XLOOKUP(BS6,staticke_tc[id],staticke_tc[days],"")</f>
        <v>17.102159015169743</v>
      </c>
      <c r="EF6" s="15">
        <f ca="1">_xlfn.XLOOKUP(BT6,staticke_tc[id],staticke_tc[days],"")</f>
        <v>12.795429497468238</v>
      </c>
      <c r="EG6" s="15">
        <f ca="1">_xlfn.XLOOKUP(BU6,staticke_tc[id],staticke_tc[days],"")</f>
        <v>9.9131249749861947</v>
      </c>
      <c r="EH6" s="15">
        <f ca="1">_xlfn.XLOOKUP(BV6,staticke_tc[id],staticke_tc[days],"")</f>
        <v>9.0066194057258944</v>
      </c>
      <c r="EI6" s="15">
        <f ca="1">_xlfn.XLOOKUP(BW6,staticke_tc[id],staticke_tc[days],"")</f>
        <v>9.6488609526690787</v>
      </c>
      <c r="EJ6" s="15">
        <f ca="1">_xlfn.XLOOKUP(BX6,staticke_tc[id],staticke_tc[days],"")</f>
        <v>7.8650197507636488</v>
      </c>
      <c r="EK6" s="15">
        <f ca="1">_xlfn.XLOOKUP(BY6,staticke_tc[id],staticke_tc[days],"")</f>
        <v>4.713811439299568</v>
      </c>
      <c r="EL6" s="15">
        <f ca="1">_xlfn.XLOOKUP(BZ6,staticke_tc[id],staticke_tc[days],"")</f>
        <v>9.4691638403162148</v>
      </c>
      <c r="EM6" s="15">
        <f ca="1">_xlfn.XLOOKUP(CA6,staticke_tc[id],staticke_tc[days],"")</f>
        <v>9.5936377516884566</v>
      </c>
      <c r="EN6" s="15">
        <f ca="1">_xlfn.XLOOKUP(CB6,staticke_tc[id],staticke_tc[days],"")</f>
        <v>8.2980238221406175</v>
      </c>
      <c r="EO6" s="15">
        <f ca="1">_xlfn.XLOOKUP(CC6,staticke_tc[id],staticke_tc[days],"")</f>
        <v>9.5518966685672293</v>
      </c>
      <c r="EP6" s="15">
        <f ca="1">_xlfn.XLOOKUP(CD6,staticke_tc[id],staticke_tc[days],"")</f>
        <v>14.634791347640107</v>
      </c>
      <c r="EQ6" s="15">
        <f ca="1">_xlfn.XLOOKUP(CE6,staticke_tc[id],staticke_tc[days],"")</f>
        <v>15.809172372578841</v>
      </c>
      <c r="ER6" s="15">
        <f ca="1">_xlfn.XLOOKUP(CF6,staticke_tc[id],staticke_tc[days],"")</f>
        <v>6.6683677482783796</v>
      </c>
      <c r="ES6" s="15">
        <f ca="1">_xlfn.XLOOKUP(CG6,staticke_tc[id],staticke_tc[days],"")</f>
        <v>3.3031239288196641</v>
      </c>
      <c r="ET6" s="15">
        <f ca="1">_xlfn.XLOOKUP(CH6,staticke_tc[id],staticke_tc[days],"")</f>
        <v>11.20408499068769</v>
      </c>
      <c r="EU6" s="15">
        <f ca="1">_xlfn.XLOOKUP(CI6,staticke_tc[id],staticke_tc[days],"")</f>
        <v>9.2579241058021164</v>
      </c>
      <c r="EV6" s="15">
        <f ca="1">_xlfn.XLOOKUP(CJ6,staticke_tc[id],staticke_tc[days],"")</f>
        <v>6.6065836665730755</v>
      </c>
      <c r="EW6" s="15">
        <f ca="1">_xlfn.XLOOKUP(CK6,staticke_tc[id],staticke_tc[days],"")</f>
        <v>10.213282449835654</v>
      </c>
      <c r="EX6" s="15">
        <f ca="1">_xlfn.XLOOKUP(CL6,staticke_tc[id],staticke_tc[days],"")</f>
        <v>9.9055140795605716</v>
      </c>
      <c r="EY6" s="15">
        <f ca="1">_xlfn.XLOOKUP(CM6,staticke_tc[id],staticke_tc[days],"")</f>
        <v>6.6212886232400212</v>
      </c>
      <c r="EZ6" s="15">
        <f ca="1">_xlfn.XLOOKUP(CN6,staticke_tc[id],staticke_tc[days],"")</f>
        <v>8.1689851334628045</v>
      </c>
      <c r="FA6" s="15">
        <f ca="1">_xlfn.XLOOKUP(CO6,staticke_tc[id],staticke_tc[days],"")</f>
        <v>8.0547310014406044</v>
      </c>
      <c r="FB6" s="15">
        <f ca="1">_xlfn.XLOOKUP(CP6,staticke_tc[id],staticke_tc[days],"")</f>
        <v>7.3589841844514359</v>
      </c>
      <c r="FC6" s="15">
        <f ca="1">_xlfn.XLOOKUP(CQ6,staticke_tc[id],staticke_tc[days],"")</f>
        <v>9.9733928457952921</v>
      </c>
      <c r="FD6" s="15">
        <f ca="1">_xlfn.XLOOKUP(CR6,staticke_tc[id],staticke_tc[days],"")</f>
        <v>6.9712204114424017</v>
      </c>
    </row>
    <row r="7" spans="2:160" x14ac:dyDescent="0.3">
      <c r="B7" s="2">
        <f t="shared" si="37"/>
        <v>5</v>
      </c>
      <c r="C7">
        <v>121</v>
      </c>
      <c r="D7">
        <v>122</v>
      </c>
      <c r="E7">
        <v>123</v>
      </c>
      <c r="F7">
        <v>124</v>
      </c>
      <c r="G7">
        <v>125</v>
      </c>
      <c r="H7">
        <v>126</v>
      </c>
      <c r="I7">
        <v>127</v>
      </c>
      <c r="J7">
        <v>128</v>
      </c>
      <c r="K7">
        <v>129</v>
      </c>
      <c r="L7">
        <v>130</v>
      </c>
      <c r="M7">
        <v>131</v>
      </c>
      <c r="N7">
        <v>132</v>
      </c>
      <c r="O7">
        <v>133</v>
      </c>
      <c r="P7">
        <v>134</v>
      </c>
      <c r="Q7">
        <v>135</v>
      </c>
      <c r="R7">
        <v>136</v>
      </c>
      <c r="S7">
        <v>137</v>
      </c>
      <c r="T7">
        <v>138</v>
      </c>
      <c r="U7">
        <v>139</v>
      </c>
      <c r="V7">
        <v>140</v>
      </c>
      <c r="W7">
        <v>141</v>
      </c>
      <c r="X7">
        <v>142</v>
      </c>
      <c r="Y7">
        <v>143</v>
      </c>
      <c r="Z7">
        <v>144</v>
      </c>
      <c r="AA7">
        <v>145</v>
      </c>
      <c r="AB7">
        <v>146</v>
      </c>
      <c r="AC7">
        <v>147</v>
      </c>
      <c r="AD7">
        <v>148</v>
      </c>
      <c r="AE7">
        <v>149</v>
      </c>
      <c r="AF7">
        <v>150</v>
      </c>
      <c r="AH7" s="2">
        <f t="shared" si="33"/>
        <v>5</v>
      </c>
      <c r="AI7">
        <f ca="1">IF(ISNUMBER(C7),RANDBETWEEN(MIN(staticke_tc[id]),MAX(staticke_tc[id])),"")</f>
        <v>2</v>
      </c>
      <c r="AJ7">
        <f ca="1">IF(ISNUMBER(D7),RANDBETWEEN(MIN(staticke_tc[id]),MAX(staticke_tc[id])),"")</f>
        <v>839</v>
      </c>
      <c r="AK7">
        <f ca="1">IF(ISNUMBER(E7),RANDBETWEEN(MIN(staticke_tc[id]),MAX(staticke_tc[id])),"")</f>
        <v>863</v>
      </c>
      <c r="AL7">
        <f ca="1">IF(ISNUMBER(F7),RANDBETWEEN(MIN(staticke_tc[id]),MAX(staticke_tc[id])),"")</f>
        <v>516</v>
      </c>
      <c r="AM7">
        <f ca="1">IF(ISNUMBER(G7),RANDBETWEEN(MIN(staticke_tc[id]),MAX(staticke_tc[id])),"")</f>
        <v>549</v>
      </c>
      <c r="AN7">
        <f ca="1">IF(ISNUMBER(H7),RANDBETWEEN(MIN(staticke_tc[id]),MAX(staticke_tc[id])),"")</f>
        <v>382</v>
      </c>
      <c r="AO7">
        <f ca="1">IF(ISNUMBER(I7),RANDBETWEEN(MIN(staticke_tc[id]),MAX(staticke_tc[id])),"")</f>
        <v>21</v>
      </c>
      <c r="AP7">
        <f ca="1">IF(ISNUMBER(J7),RANDBETWEEN(MIN(staticke_tc[id]),MAX(staticke_tc[id])),"")</f>
        <v>412</v>
      </c>
      <c r="AQ7">
        <f ca="1">IF(ISNUMBER(K7),RANDBETWEEN(MIN(staticke_tc[id]),MAX(staticke_tc[id])),"")</f>
        <v>461</v>
      </c>
      <c r="AR7">
        <f ca="1">IF(ISNUMBER(L7),RANDBETWEEN(MIN(staticke_tc[id]),MAX(staticke_tc[id])),"")</f>
        <v>878</v>
      </c>
      <c r="AS7">
        <f ca="1">IF(ISNUMBER(M7),RANDBETWEEN(MIN(staticke_tc[id]),MAX(staticke_tc[id])),"")</f>
        <v>256</v>
      </c>
      <c r="AT7">
        <f ca="1">IF(ISNUMBER(N7),RANDBETWEEN(MIN(staticke_tc[id]),MAX(staticke_tc[id])),"")</f>
        <v>800</v>
      </c>
      <c r="AU7">
        <f ca="1">IF(ISNUMBER(O7),RANDBETWEEN(MIN(staticke_tc[id]),MAX(staticke_tc[id])),"")</f>
        <v>31</v>
      </c>
      <c r="AV7">
        <f ca="1">IF(ISNUMBER(P7),RANDBETWEEN(MIN(staticke_tc[id]),MAX(staticke_tc[id])),"")</f>
        <v>528</v>
      </c>
      <c r="AW7">
        <f ca="1">IF(ISNUMBER(Q7),RANDBETWEEN(MIN(staticke_tc[id]),MAX(staticke_tc[id])),"")</f>
        <v>246</v>
      </c>
      <c r="AX7">
        <f ca="1">IF(ISNUMBER(R7),RANDBETWEEN(MIN(staticke_tc[id]),MAX(staticke_tc[id])),"")</f>
        <v>878</v>
      </c>
      <c r="AY7">
        <f ca="1">IF(ISNUMBER(S7),RANDBETWEEN(MIN(staticke_tc[id]),MAX(staticke_tc[id])),"")</f>
        <v>743</v>
      </c>
      <c r="AZ7">
        <f ca="1">IF(ISNUMBER(T7),RANDBETWEEN(MIN(staticke_tc[id]),MAX(staticke_tc[id])),"")</f>
        <v>312</v>
      </c>
      <c r="BA7">
        <f ca="1">IF(ISNUMBER(U7),RANDBETWEEN(MIN(staticke_tc[id]),MAX(staticke_tc[id])),"")</f>
        <v>105</v>
      </c>
      <c r="BB7">
        <f ca="1">IF(ISNUMBER(V7),RANDBETWEEN(MIN(staticke_tc[id]),MAX(staticke_tc[id])),"")</f>
        <v>16</v>
      </c>
      <c r="BC7">
        <f ca="1">IF(ISNUMBER(W7),RANDBETWEEN(MIN(staticke_tc[id]),MAX(staticke_tc[id])),"")</f>
        <v>221</v>
      </c>
      <c r="BD7">
        <f ca="1">IF(ISNUMBER(X7),RANDBETWEEN(MIN(staticke_tc[id]),MAX(staticke_tc[id])),"")</f>
        <v>832</v>
      </c>
      <c r="BE7">
        <f ca="1">IF(ISNUMBER(Y7),RANDBETWEEN(MIN(staticke_tc[id]),MAX(staticke_tc[id])),"")</f>
        <v>238</v>
      </c>
      <c r="BF7">
        <f ca="1">IF(ISNUMBER(Z7),RANDBETWEEN(MIN(staticke_tc[id]),MAX(staticke_tc[id])),"")</f>
        <v>556</v>
      </c>
      <c r="BG7">
        <f ca="1">IF(ISNUMBER(AA7),RANDBETWEEN(MIN(staticke_tc[id]),MAX(staticke_tc[id])),"")</f>
        <v>741</v>
      </c>
      <c r="BH7">
        <f ca="1">IF(ISNUMBER(AB7),RANDBETWEEN(MIN(staticke_tc[id]),MAX(staticke_tc[id])),"")</f>
        <v>974</v>
      </c>
      <c r="BI7">
        <f ca="1">IF(ISNUMBER(AC7),RANDBETWEEN(MIN(staticke_tc[id]),MAX(staticke_tc[id])),"")</f>
        <v>459</v>
      </c>
      <c r="BJ7">
        <f ca="1">IF(ISNUMBER(AD7),RANDBETWEEN(MIN(staticke_tc[id]),MAX(staticke_tc[id])),"")</f>
        <v>101</v>
      </c>
      <c r="BK7">
        <f ca="1">IF(ISNUMBER(AE7),RANDBETWEEN(MIN(staticke_tc[id]),MAX(staticke_tc[id])),"")</f>
        <v>280</v>
      </c>
      <c r="BL7">
        <f ca="1">IF(ISNUMBER(AF7),RANDBETWEEN(MIN(staticke_tc[id]),MAX(staticke_tc[id])),"")</f>
        <v>631</v>
      </c>
      <c r="BN7" s="2">
        <f t="shared" si="34"/>
        <v>5</v>
      </c>
      <c r="BO7">
        <f ca="1">IF(ISNUMBER(CU7),RANDBETWEEN(MIN(staticke_tc[id]),MAX(staticke_tc[id])),"")</f>
        <v>317</v>
      </c>
      <c r="BP7">
        <f ca="1">IF(ISNUMBER(CV7),RANDBETWEEN(MIN(staticke_tc[id]),MAX(staticke_tc[id])),"")</f>
        <v>294</v>
      </c>
      <c r="BQ7">
        <f ca="1">IF(ISNUMBER(CW7),RANDBETWEEN(MIN(staticke_tc[id]),MAX(staticke_tc[id])),"")</f>
        <v>765</v>
      </c>
      <c r="BR7">
        <f ca="1">IF(ISNUMBER(CX7),RANDBETWEEN(MIN(staticke_tc[id]),MAX(staticke_tc[id])),"")</f>
        <v>171</v>
      </c>
      <c r="BS7">
        <f ca="1">IF(ISNUMBER(CY7),RANDBETWEEN(MIN(staticke_tc[id]),MAX(staticke_tc[id])),"")</f>
        <v>383</v>
      </c>
      <c r="BT7">
        <f ca="1">IF(ISNUMBER(CZ7),RANDBETWEEN(MIN(staticke_tc[id]),MAX(staticke_tc[id])),"")</f>
        <v>639</v>
      </c>
      <c r="BU7">
        <f ca="1">IF(ISNUMBER(DA7),RANDBETWEEN(MIN(staticke_tc[id]),MAX(staticke_tc[id])),"")</f>
        <v>361</v>
      </c>
      <c r="BV7">
        <f ca="1">IF(ISNUMBER(DB7),RANDBETWEEN(MIN(staticke_tc[id]),MAX(staticke_tc[id])),"")</f>
        <v>471</v>
      </c>
      <c r="BW7">
        <f ca="1">IF(ISNUMBER(DC7),RANDBETWEEN(MIN(staticke_tc[id]),MAX(staticke_tc[id])),"")</f>
        <v>74</v>
      </c>
      <c r="BX7">
        <f ca="1">IF(ISNUMBER(DD7),RANDBETWEEN(MIN(staticke_tc[id]),MAX(staticke_tc[id])),"")</f>
        <v>354</v>
      </c>
      <c r="BY7">
        <f ca="1">IF(ISNUMBER(DE7),RANDBETWEEN(MIN(staticke_tc[id]),MAX(staticke_tc[id])),"")</f>
        <v>682</v>
      </c>
      <c r="BZ7">
        <f ca="1">IF(ISNUMBER(DF7),RANDBETWEEN(MIN(staticke_tc[id]),MAX(staticke_tc[id])),"")</f>
        <v>24</v>
      </c>
      <c r="CA7">
        <f ca="1">IF(ISNUMBER(DG7),RANDBETWEEN(MIN(staticke_tc[id]),MAX(staticke_tc[id])),"")</f>
        <v>35</v>
      </c>
      <c r="CB7">
        <f ca="1">IF(ISNUMBER(DH7),RANDBETWEEN(MIN(staticke_tc[id]),MAX(staticke_tc[id])),"")</f>
        <v>509</v>
      </c>
      <c r="CC7">
        <f ca="1">IF(ISNUMBER(DI7),RANDBETWEEN(MIN(staticke_tc[id]),MAX(staticke_tc[id])),"")</f>
        <v>264</v>
      </c>
      <c r="CD7">
        <f ca="1">IF(ISNUMBER(DJ7),RANDBETWEEN(MIN(staticke_tc[id]),MAX(staticke_tc[id])),"")</f>
        <v>515</v>
      </c>
      <c r="CE7">
        <f ca="1">IF(ISNUMBER(DK7),RANDBETWEEN(MIN(staticke_tc[id]),MAX(staticke_tc[id])),"")</f>
        <v>987</v>
      </c>
      <c r="CF7">
        <f ca="1">IF(ISNUMBER(DL7),RANDBETWEEN(MIN(staticke_tc[id]),MAX(staticke_tc[id])),"")</f>
        <v>752</v>
      </c>
      <c r="CG7">
        <f ca="1">IF(ISNUMBER(DM7),RANDBETWEEN(MIN(staticke_tc[id]),MAX(staticke_tc[id])),"")</f>
        <v>276</v>
      </c>
      <c r="CH7">
        <f ca="1">IF(ISNUMBER(DN7),RANDBETWEEN(MIN(staticke_tc[id]),MAX(staticke_tc[id])),"")</f>
        <v>494</v>
      </c>
      <c r="CI7">
        <f ca="1">IF(ISNUMBER(DO7),RANDBETWEEN(MIN(staticke_tc[id]),MAX(staticke_tc[id])),"")</f>
        <v>518</v>
      </c>
      <c r="CJ7">
        <f ca="1">IF(ISNUMBER(DP7),RANDBETWEEN(MIN(staticke_tc[id]),MAX(staticke_tc[id])),"")</f>
        <v>184</v>
      </c>
      <c r="CK7">
        <f ca="1">IF(ISNUMBER(DQ7),RANDBETWEEN(MIN(staticke_tc[id]),MAX(staticke_tc[id])),"")</f>
        <v>826</v>
      </c>
      <c r="CL7">
        <f ca="1">IF(ISNUMBER(DR7),RANDBETWEEN(MIN(staticke_tc[id]),MAX(staticke_tc[id])),"")</f>
        <v>205</v>
      </c>
      <c r="CM7">
        <f ca="1">IF(ISNUMBER(DS7),RANDBETWEEN(MIN(staticke_tc[id]),MAX(staticke_tc[id])),"")</f>
        <v>378</v>
      </c>
      <c r="CN7">
        <f ca="1">IF(ISNUMBER(DT7),RANDBETWEEN(MIN(staticke_tc[id]),MAX(staticke_tc[id])),"")</f>
        <v>663</v>
      </c>
      <c r="CO7">
        <f ca="1">IF(ISNUMBER(DU7),RANDBETWEEN(MIN(staticke_tc[id]),MAX(staticke_tc[id])),"")</f>
        <v>567</v>
      </c>
      <c r="CP7">
        <f ca="1">IF(ISNUMBER(DV7),RANDBETWEEN(MIN(staticke_tc[id]),MAX(staticke_tc[id])),"")</f>
        <v>68</v>
      </c>
      <c r="CQ7">
        <f ca="1">IF(ISNUMBER(DW7),RANDBETWEEN(MIN(staticke_tc[id]),MAX(staticke_tc[id])),"")</f>
        <v>953</v>
      </c>
      <c r="CR7">
        <f ca="1">IF(ISNUMBER(DX7),RANDBETWEEN(MIN(staticke_tc[id]),MAX(staticke_tc[id])),"")</f>
        <v>360</v>
      </c>
      <c r="CT7" s="2">
        <f t="shared" si="35"/>
        <v>5</v>
      </c>
      <c r="CU7" s="15">
        <f ca="1">_xlfn.XLOOKUP(AI7,staticke_tc[id],staticke_tc[days],"")</f>
        <v>8.4146791471127589</v>
      </c>
      <c r="CV7" s="15">
        <f ca="1">_xlfn.XLOOKUP(AJ7,staticke_tc[id],staticke_tc[days],"")</f>
        <v>8.1122328811434095</v>
      </c>
      <c r="CW7" s="15">
        <f ca="1">_xlfn.XLOOKUP(AK7,staticke_tc[id],staticke_tc[days],"")</f>
        <v>7.1360407328616358</v>
      </c>
      <c r="CX7" s="15">
        <f ca="1">_xlfn.XLOOKUP(AL7,staticke_tc[id],staticke_tc[days],"")</f>
        <v>7.7686917219178291</v>
      </c>
      <c r="CY7" s="15">
        <f ca="1">_xlfn.XLOOKUP(AM7,staticke_tc[id],staticke_tc[days],"")</f>
        <v>9.5854892302636241</v>
      </c>
      <c r="CZ7" s="15">
        <f ca="1">_xlfn.XLOOKUP(AN7,staticke_tc[id],staticke_tc[days],"")</f>
        <v>13.428524150870043</v>
      </c>
      <c r="DA7" s="15">
        <f ca="1">_xlfn.XLOOKUP(AO7,staticke_tc[id],staticke_tc[days],"")</f>
        <v>13.229762852897831</v>
      </c>
      <c r="DB7" s="15">
        <f ca="1">_xlfn.XLOOKUP(AP7,staticke_tc[id],staticke_tc[days],"")</f>
        <v>12.063048928205914</v>
      </c>
      <c r="DC7" s="15">
        <f ca="1">_xlfn.XLOOKUP(AQ7,staticke_tc[id],staticke_tc[days],"")</f>
        <v>11.738965421951313</v>
      </c>
      <c r="DD7" s="15">
        <f ca="1">_xlfn.XLOOKUP(AR7,staticke_tc[id],staticke_tc[days],"")</f>
        <v>8.494065166043093</v>
      </c>
      <c r="DE7" s="15">
        <f ca="1">_xlfn.XLOOKUP(AS7,staticke_tc[id],staticke_tc[days],"")</f>
        <v>9.6248291687509884</v>
      </c>
      <c r="DF7" s="15">
        <f ca="1">_xlfn.XLOOKUP(AT7,staticke_tc[id],staticke_tc[days],"")</f>
        <v>3.4405540627541242</v>
      </c>
      <c r="DG7" s="15">
        <f ca="1">_xlfn.XLOOKUP(AU7,staticke_tc[id],staticke_tc[days],"")</f>
        <v>13.210968663151352</v>
      </c>
      <c r="DH7" s="15">
        <f ca="1">_xlfn.XLOOKUP(AV7,staticke_tc[id],staticke_tc[days],"")</f>
        <v>3.7058281676956994</v>
      </c>
      <c r="DI7" s="15">
        <f ca="1">_xlfn.XLOOKUP(AW7,staticke_tc[id],staticke_tc[days],"")</f>
        <v>9.7152010893024929</v>
      </c>
      <c r="DJ7" s="15">
        <f ca="1">_xlfn.XLOOKUP(AX7,staticke_tc[id],staticke_tc[days],"")</f>
        <v>8.494065166043093</v>
      </c>
      <c r="DK7" s="15">
        <f ca="1">_xlfn.XLOOKUP(AY7,staticke_tc[id],staticke_tc[days],"")</f>
        <v>10.854590449269189</v>
      </c>
      <c r="DL7" s="15">
        <f ca="1">_xlfn.XLOOKUP(AZ7,staticke_tc[id],staticke_tc[days],"")</f>
        <v>10.185141902662956</v>
      </c>
      <c r="DM7" s="15">
        <f ca="1">_xlfn.XLOOKUP(BA7,staticke_tc[id],staticke_tc[days],"")</f>
        <v>14.328773007397647</v>
      </c>
      <c r="DN7" s="15">
        <f ca="1">_xlfn.XLOOKUP(BB7,staticke_tc[id],staticke_tc[days],"")</f>
        <v>9.4812734978898945</v>
      </c>
      <c r="DO7" s="15">
        <f ca="1">_xlfn.XLOOKUP(BC7,staticke_tc[id],staticke_tc[days],"")</f>
        <v>7.9655882652003083</v>
      </c>
      <c r="DP7" s="15">
        <f ca="1">_xlfn.XLOOKUP(BD7,staticke_tc[id],staticke_tc[days],"")</f>
        <v>13.28947413503413</v>
      </c>
      <c r="DQ7" s="15">
        <f ca="1">_xlfn.XLOOKUP(BE7,staticke_tc[id],staticke_tc[days],"")</f>
        <v>11.353463169571368</v>
      </c>
      <c r="DR7" s="15">
        <f ca="1">_xlfn.XLOOKUP(BF7,staticke_tc[id],staticke_tc[days],"")</f>
        <v>9.488490960387276</v>
      </c>
      <c r="DS7" s="15">
        <f ca="1">_xlfn.XLOOKUP(BG7,staticke_tc[id],staticke_tc[days],"")</f>
        <v>6.685773507201727</v>
      </c>
      <c r="DT7" s="15">
        <f ca="1">_xlfn.XLOOKUP(BH7,staticke_tc[id],staticke_tc[days],"")</f>
        <v>12.703332351214438</v>
      </c>
      <c r="DU7" s="15">
        <f ca="1">_xlfn.XLOOKUP(BI7,staticke_tc[id],staticke_tc[days],"")</f>
        <v>12.002030546276995</v>
      </c>
      <c r="DV7" s="15">
        <f ca="1">_xlfn.XLOOKUP(BJ7,staticke_tc[id],staticke_tc[days],"")</f>
        <v>9.6343093083360838</v>
      </c>
      <c r="DW7" s="15">
        <f ca="1">_xlfn.XLOOKUP(BK7,staticke_tc[id],staticke_tc[days],"")</f>
        <v>9.7902943913104661</v>
      </c>
      <c r="DX7" s="15">
        <f ca="1">_xlfn.XLOOKUP(BL7,staticke_tc[id],staticke_tc[days],"")</f>
        <v>12.233825921521877</v>
      </c>
      <c r="DZ7" s="2">
        <f t="shared" si="36"/>
        <v>5</v>
      </c>
      <c r="EA7" s="15">
        <f ca="1">_xlfn.XLOOKUP(BO7,staticke_tc[id],staticke_tc[days],"")</f>
        <v>12.379773423370738</v>
      </c>
      <c r="EB7" s="15">
        <f ca="1">_xlfn.XLOOKUP(BP7,staticke_tc[id],staticke_tc[days],"")</f>
        <v>5.566257012951338</v>
      </c>
      <c r="EC7" s="15">
        <f ca="1">_xlfn.XLOOKUP(BQ7,staticke_tc[id],staticke_tc[days],"")</f>
        <v>8.5467784605147106</v>
      </c>
      <c r="ED7" s="15">
        <f ca="1">_xlfn.XLOOKUP(BR7,staticke_tc[id],staticke_tc[days],"")</f>
        <v>10.489085580922474</v>
      </c>
      <c r="EE7" s="15">
        <f ca="1">_xlfn.XLOOKUP(BS7,staticke_tc[id],staticke_tc[days],"")</f>
        <v>8.5009894524825071</v>
      </c>
      <c r="EF7" s="15">
        <f ca="1">_xlfn.XLOOKUP(BT7,staticke_tc[id],staticke_tc[days],"")</f>
        <v>14.405520116276218</v>
      </c>
      <c r="EG7" s="15">
        <f ca="1">_xlfn.XLOOKUP(BU7,staticke_tc[id],staticke_tc[days],"")</f>
        <v>10.381764615769125</v>
      </c>
      <c r="EH7" s="15">
        <f ca="1">_xlfn.XLOOKUP(BV7,staticke_tc[id],staticke_tc[days],"")</f>
        <v>6.3804297557465848</v>
      </c>
      <c r="EI7" s="15">
        <f ca="1">_xlfn.XLOOKUP(BW7,staticke_tc[id],staticke_tc[days],"")</f>
        <v>9.946477806689904</v>
      </c>
      <c r="EJ7" s="15">
        <f ca="1">_xlfn.XLOOKUP(BX7,staticke_tc[id],staticke_tc[days],"")</f>
        <v>6.5713940062194531</v>
      </c>
      <c r="EK7" s="15">
        <f ca="1">_xlfn.XLOOKUP(BY7,staticke_tc[id],staticke_tc[days],"")</f>
        <v>9.5936377516884566</v>
      </c>
      <c r="EL7" s="15">
        <f ca="1">_xlfn.XLOOKUP(BZ7,staticke_tc[id],staticke_tc[days],"")</f>
        <v>8.3888739959630403</v>
      </c>
      <c r="EM7" s="15">
        <f ca="1">_xlfn.XLOOKUP(CA7,staticke_tc[id],staticke_tc[days],"")</f>
        <v>5.248172581390711</v>
      </c>
      <c r="EN7" s="15">
        <f ca="1">_xlfn.XLOOKUP(CB7,staticke_tc[id],staticke_tc[days],"")</f>
        <v>9.2432919808600005</v>
      </c>
      <c r="EO7" s="15">
        <f ca="1">_xlfn.XLOOKUP(CC7,staticke_tc[id],staticke_tc[days],"")</f>
        <v>8.2940822744551514</v>
      </c>
      <c r="EP7" s="15">
        <f ca="1">_xlfn.XLOOKUP(CD7,staticke_tc[id],staticke_tc[days],"")</f>
        <v>11.720882939181452</v>
      </c>
      <c r="EQ7" s="15">
        <f ca="1">_xlfn.XLOOKUP(CE7,staticke_tc[id],staticke_tc[days],"")</f>
        <v>8.7126315518542032</v>
      </c>
      <c r="ER7" s="15">
        <f ca="1">_xlfn.XLOOKUP(CF7,staticke_tc[id],staticke_tc[days],"")</f>
        <v>5.4393832371887871</v>
      </c>
      <c r="ES7" s="15">
        <f ca="1">_xlfn.XLOOKUP(CG7,staticke_tc[id],staticke_tc[days],"")</f>
        <v>11.868932707654755</v>
      </c>
      <c r="ET7" s="15">
        <f ca="1">_xlfn.XLOOKUP(CH7,staticke_tc[id],staticke_tc[days],"")</f>
        <v>7.5064200584843261</v>
      </c>
      <c r="EU7" s="15">
        <f ca="1">_xlfn.XLOOKUP(CI7,staticke_tc[id],staticke_tc[days],"")</f>
        <v>12.528776410818503</v>
      </c>
      <c r="EV7" s="15">
        <f ca="1">_xlfn.XLOOKUP(CJ7,staticke_tc[id],staticke_tc[days],"")</f>
        <v>8.8217644389502041</v>
      </c>
      <c r="EW7" s="15">
        <f ca="1">_xlfn.XLOOKUP(CK7,staticke_tc[id],staticke_tc[days],"")</f>
        <v>8.5325780627834842</v>
      </c>
      <c r="EX7" s="15">
        <f ca="1">_xlfn.XLOOKUP(CL7,staticke_tc[id],staticke_tc[days],"")</f>
        <v>15.622055706881138</v>
      </c>
      <c r="EY7" s="15">
        <f ca="1">_xlfn.XLOOKUP(CM7,staticke_tc[id],staticke_tc[days],"")</f>
        <v>8.1453299412406466</v>
      </c>
      <c r="EZ7" s="15">
        <f ca="1">_xlfn.XLOOKUP(CN7,staticke_tc[id],staticke_tc[days],"")</f>
        <v>12.754391556824423</v>
      </c>
      <c r="FA7" s="15">
        <f ca="1">_xlfn.XLOOKUP(CO7,staticke_tc[id],staticke_tc[days],"")</f>
        <v>6.5674578712841409</v>
      </c>
      <c r="FB7" s="15">
        <f ca="1">_xlfn.XLOOKUP(CP7,staticke_tc[id],staticke_tc[days],"")</f>
        <v>15.444735171799987</v>
      </c>
      <c r="FC7" s="15">
        <f ca="1">_xlfn.XLOOKUP(CQ7,staticke_tc[id],staticke_tc[days],"")</f>
        <v>7.9174603803665979</v>
      </c>
      <c r="FD7" s="15">
        <f ca="1">_xlfn.XLOOKUP(CR7,staticke_tc[id],staticke_tc[days],"")</f>
        <v>8.9489488602191205</v>
      </c>
    </row>
    <row r="8" spans="2:160" x14ac:dyDescent="0.3">
      <c r="B8" s="2">
        <f t="shared" si="37"/>
        <v>6</v>
      </c>
      <c r="C8">
        <v>151</v>
      </c>
      <c r="D8">
        <v>152</v>
      </c>
      <c r="E8">
        <v>153</v>
      </c>
      <c r="F8">
        <v>154</v>
      </c>
      <c r="G8">
        <v>155</v>
      </c>
      <c r="H8">
        <v>156</v>
      </c>
      <c r="I8">
        <v>157</v>
      </c>
      <c r="J8">
        <v>158</v>
      </c>
      <c r="K8">
        <v>159</v>
      </c>
      <c r="L8">
        <v>160</v>
      </c>
      <c r="M8">
        <v>161</v>
      </c>
      <c r="N8">
        <v>162</v>
      </c>
      <c r="O8">
        <v>163</v>
      </c>
      <c r="P8">
        <v>164</v>
      </c>
      <c r="Q8">
        <v>165</v>
      </c>
      <c r="R8">
        <v>166</v>
      </c>
      <c r="S8">
        <v>167</v>
      </c>
      <c r="T8">
        <v>168</v>
      </c>
      <c r="U8">
        <v>169</v>
      </c>
      <c r="V8">
        <v>170</v>
      </c>
      <c r="W8">
        <v>171</v>
      </c>
      <c r="X8">
        <v>172</v>
      </c>
      <c r="Y8">
        <v>173</v>
      </c>
      <c r="Z8">
        <v>174</v>
      </c>
      <c r="AA8">
        <v>175</v>
      </c>
      <c r="AB8">
        <v>176</v>
      </c>
      <c r="AC8">
        <v>177</v>
      </c>
      <c r="AD8">
        <v>178</v>
      </c>
      <c r="AE8">
        <v>179</v>
      </c>
      <c r="AF8">
        <v>180</v>
      </c>
      <c r="AH8" s="2">
        <f t="shared" si="33"/>
        <v>6</v>
      </c>
      <c r="AI8">
        <f ca="1">IF(ISNUMBER(C8),RANDBETWEEN(MIN(staticke_tc[id]),MAX(staticke_tc[id])),"")</f>
        <v>432</v>
      </c>
      <c r="AJ8">
        <f ca="1">IF(ISNUMBER(D8),RANDBETWEEN(MIN(staticke_tc[id]),MAX(staticke_tc[id])),"")</f>
        <v>828</v>
      </c>
      <c r="AK8">
        <f ca="1">IF(ISNUMBER(E8),RANDBETWEEN(MIN(staticke_tc[id]),MAX(staticke_tc[id])),"")</f>
        <v>655</v>
      </c>
      <c r="AL8">
        <f ca="1">IF(ISNUMBER(F8),RANDBETWEEN(MIN(staticke_tc[id]),MAX(staticke_tc[id])),"")</f>
        <v>346</v>
      </c>
      <c r="AM8">
        <f ca="1">IF(ISNUMBER(G8),RANDBETWEEN(MIN(staticke_tc[id]),MAX(staticke_tc[id])),"")</f>
        <v>284</v>
      </c>
      <c r="AN8">
        <f ca="1">IF(ISNUMBER(H8),RANDBETWEEN(MIN(staticke_tc[id]),MAX(staticke_tc[id])),"")</f>
        <v>205</v>
      </c>
      <c r="AO8">
        <f ca="1">IF(ISNUMBER(I8),RANDBETWEEN(MIN(staticke_tc[id]),MAX(staticke_tc[id])),"")</f>
        <v>872</v>
      </c>
      <c r="AP8">
        <f ca="1">IF(ISNUMBER(J8),RANDBETWEEN(MIN(staticke_tc[id]),MAX(staticke_tc[id])),"")</f>
        <v>356</v>
      </c>
      <c r="AQ8">
        <f ca="1">IF(ISNUMBER(K8),RANDBETWEEN(MIN(staticke_tc[id]),MAX(staticke_tc[id])),"")</f>
        <v>38</v>
      </c>
      <c r="AR8">
        <f ca="1">IF(ISNUMBER(L8),RANDBETWEEN(MIN(staticke_tc[id]),MAX(staticke_tc[id])),"")</f>
        <v>687</v>
      </c>
      <c r="AS8">
        <f ca="1">IF(ISNUMBER(M8),RANDBETWEEN(MIN(staticke_tc[id]),MAX(staticke_tc[id])),"")</f>
        <v>154</v>
      </c>
      <c r="AT8">
        <f ca="1">IF(ISNUMBER(N8),RANDBETWEEN(MIN(staticke_tc[id]),MAX(staticke_tc[id])),"")</f>
        <v>332</v>
      </c>
      <c r="AU8">
        <f ca="1">IF(ISNUMBER(O8),RANDBETWEEN(MIN(staticke_tc[id]),MAX(staticke_tc[id])),"")</f>
        <v>418</v>
      </c>
      <c r="AV8">
        <f ca="1">IF(ISNUMBER(P8),RANDBETWEEN(MIN(staticke_tc[id]),MAX(staticke_tc[id])),"")</f>
        <v>994</v>
      </c>
      <c r="AW8">
        <f ca="1">IF(ISNUMBER(Q8),RANDBETWEEN(MIN(staticke_tc[id]),MAX(staticke_tc[id])),"")</f>
        <v>100</v>
      </c>
      <c r="AX8">
        <f ca="1">IF(ISNUMBER(R8),RANDBETWEEN(MIN(staticke_tc[id]),MAX(staticke_tc[id])),"")</f>
        <v>19</v>
      </c>
      <c r="AY8">
        <f ca="1">IF(ISNUMBER(S8),RANDBETWEEN(MIN(staticke_tc[id]),MAX(staticke_tc[id])),"")</f>
        <v>235</v>
      </c>
      <c r="AZ8">
        <f ca="1">IF(ISNUMBER(T8),RANDBETWEEN(MIN(staticke_tc[id]),MAX(staticke_tc[id])),"")</f>
        <v>139</v>
      </c>
      <c r="BA8">
        <f ca="1">IF(ISNUMBER(U8),RANDBETWEEN(MIN(staticke_tc[id]),MAX(staticke_tc[id])),"")</f>
        <v>844</v>
      </c>
      <c r="BB8">
        <f ca="1">IF(ISNUMBER(V8),RANDBETWEEN(MIN(staticke_tc[id]),MAX(staticke_tc[id])),"")</f>
        <v>25</v>
      </c>
      <c r="BC8">
        <f ca="1">IF(ISNUMBER(W8),RANDBETWEEN(MIN(staticke_tc[id]),MAX(staticke_tc[id])),"")</f>
        <v>13</v>
      </c>
      <c r="BD8">
        <f ca="1">IF(ISNUMBER(X8),RANDBETWEEN(MIN(staticke_tc[id]),MAX(staticke_tc[id])),"")</f>
        <v>648</v>
      </c>
      <c r="BE8">
        <f ca="1">IF(ISNUMBER(Y8),RANDBETWEEN(MIN(staticke_tc[id]),MAX(staticke_tc[id])),"")</f>
        <v>520</v>
      </c>
      <c r="BF8">
        <f ca="1">IF(ISNUMBER(Z8),RANDBETWEEN(MIN(staticke_tc[id]),MAX(staticke_tc[id])),"")</f>
        <v>208</v>
      </c>
      <c r="BG8">
        <f ca="1">IF(ISNUMBER(AA8),RANDBETWEEN(MIN(staticke_tc[id]),MAX(staticke_tc[id])),"")</f>
        <v>826</v>
      </c>
      <c r="BH8">
        <f ca="1">IF(ISNUMBER(AB8),RANDBETWEEN(MIN(staticke_tc[id]),MAX(staticke_tc[id])),"")</f>
        <v>960</v>
      </c>
      <c r="BI8">
        <f ca="1">IF(ISNUMBER(AC8),RANDBETWEEN(MIN(staticke_tc[id]),MAX(staticke_tc[id])),"")</f>
        <v>462</v>
      </c>
      <c r="BJ8">
        <f ca="1">IF(ISNUMBER(AD8),RANDBETWEEN(MIN(staticke_tc[id]),MAX(staticke_tc[id])),"")</f>
        <v>658</v>
      </c>
      <c r="BK8">
        <f ca="1">IF(ISNUMBER(AE8),RANDBETWEEN(MIN(staticke_tc[id]),MAX(staticke_tc[id])),"")</f>
        <v>307</v>
      </c>
      <c r="BL8">
        <f ca="1">IF(ISNUMBER(AF8),RANDBETWEEN(MIN(staticke_tc[id]),MAX(staticke_tc[id])),"")</f>
        <v>486</v>
      </c>
      <c r="BN8" s="2">
        <f t="shared" si="34"/>
        <v>6</v>
      </c>
      <c r="BO8">
        <f ca="1">IF(ISNUMBER(CU8),RANDBETWEEN(MIN(staticke_tc[id]),MAX(staticke_tc[id])),"")</f>
        <v>684</v>
      </c>
      <c r="BP8">
        <f ca="1">IF(ISNUMBER(CV8),RANDBETWEEN(MIN(staticke_tc[id]),MAX(staticke_tc[id])),"")</f>
        <v>233</v>
      </c>
      <c r="BQ8">
        <f ca="1">IF(ISNUMBER(CW8),RANDBETWEEN(MIN(staticke_tc[id]),MAX(staticke_tc[id])),"")</f>
        <v>205</v>
      </c>
      <c r="BR8">
        <f ca="1">IF(ISNUMBER(CX8),RANDBETWEEN(MIN(staticke_tc[id]),MAX(staticke_tc[id])),"")</f>
        <v>274</v>
      </c>
      <c r="BS8">
        <f ca="1">IF(ISNUMBER(CY8),RANDBETWEEN(MIN(staticke_tc[id]),MAX(staticke_tc[id])),"")</f>
        <v>699</v>
      </c>
      <c r="BT8">
        <f ca="1">IF(ISNUMBER(CZ8),RANDBETWEEN(MIN(staticke_tc[id]),MAX(staticke_tc[id])),"")</f>
        <v>285</v>
      </c>
      <c r="BU8">
        <f ca="1">IF(ISNUMBER(DA8),RANDBETWEEN(MIN(staticke_tc[id]),MAX(staticke_tc[id])),"")</f>
        <v>830</v>
      </c>
      <c r="BV8">
        <f ca="1">IF(ISNUMBER(DB8),RANDBETWEEN(MIN(staticke_tc[id]),MAX(staticke_tc[id])),"")</f>
        <v>769</v>
      </c>
      <c r="BW8">
        <f ca="1">IF(ISNUMBER(DC8),RANDBETWEEN(MIN(staticke_tc[id]),MAX(staticke_tc[id])),"")</f>
        <v>103</v>
      </c>
      <c r="BX8">
        <f ca="1">IF(ISNUMBER(DD8),RANDBETWEEN(MIN(staticke_tc[id]),MAX(staticke_tc[id])),"")</f>
        <v>403</v>
      </c>
      <c r="BY8">
        <f ca="1">IF(ISNUMBER(DE8),RANDBETWEEN(MIN(staticke_tc[id]),MAX(staticke_tc[id])),"")</f>
        <v>329</v>
      </c>
      <c r="BZ8">
        <f ca="1">IF(ISNUMBER(DF8),RANDBETWEEN(MIN(staticke_tc[id]),MAX(staticke_tc[id])),"")</f>
        <v>12</v>
      </c>
      <c r="CA8">
        <f ca="1">IF(ISNUMBER(DG8),RANDBETWEEN(MIN(staticke_tc[id]),MAX(staticke_tc[id])),"")</f>
        <v>126</v>
      </c>
      <c r="CB8">
        <f ca="1">IF(ISNUMBER(DH8),RANDBETWEEN(MIN(staticke_tc[id]),MAX(staticke_tc[id])),"")</f>
        <v>427</v>
      </c>
      <c r="CC8">
        <f ca="1">IF(ISNUMBER(DI8),RANDBETWEEN(MIN(staticke_tc[id]),MAX(staticke_tc[id])),"")</f>
        <v>693</v>
      </c>
      <c r="CD8">
        <f ca="1">IF(ISNUMBER(DJ8),RANDBETWEEN(MIN(staticke_tc[id]),MAX(staticke_tc[id])),"")</f>
        <v>442</v>
      </c>
      <c r="CE8">
        <f ca="1">IF(ISNUMBER(DK8),RANDBETWEEN(MIN(staticke_tc[id]),MAX(staticke_tc[id])),"")</f>
        <v>454</v>
      </c>
      <c r="CF8">
        <f ca="1">IF(ISNUMBER(DL8),RANDBETWEEN(MIN(staticke_tc[id]),MAX(staticke_tc[id])),"")</f>
        <v>106</v>
      </c>
      <c r="CG8">
        <f ca="1">IF(ISNUMBER(DM8),RANDBETWEEN(MIN(staticke_tc[id]),MAX(staticke_tc[id])),"")</f>
        <v>416</v>
      </c>
      <c r="CH8">
        <f ca="1">IF(ISNUMBER(DN8),RANDBETWEEN(MIN(staticke_tc[id]),MAX(staticke_tc[id])),"")</f>
        <v>214</v>
      </c>
      <c r="CI8">
        <f ca="1">IF(ISNUMBER(DO8),RANDBETWEEN(MIN(staticke_tc[id]),MAX(staticke_tc[id])),"")</f>
        <v>672</v>
      </c>
      <c r="CJ8">
        <f ca="1">IF(ISNUMBER(DP8),RANDBETWEEN(MIN(staticke_tc[id]),MAX(staticke_tc[id])),"")</f>
        <v>115</v>
      </c>
      <c r="CK8">
        <f ca="1">IF(ISNUMBER(DQ8),RANDBETWEEN(MIN(staticke_tc[id]),MAX(staticke_tc[id])),"")</f>
        <v>215</v>
      </c>
      <c r="CL8">
        <f ca="1">IF(ISNUMBER(DR8),RANDBETWEEN(MIN(staticke_tc[id]),MAX(staticke_tc[id])),"")</f>
        <v>348</v>
      </c>
      <c r="CM8">
        <f ca="1">IF(ISNUMBER(DS8),RANDBETWEEN(MIN(staticke_tc[id]),MAX(staticke_tc[id])),"")</f>
        <v>746</v>
      </c>
      <c r="CN8">
        <f ca="1">IF(ISNUMBER(DT8),RANDBETWEEN(MIN(staticke_tc[id]),MAX(staticke_tc[id])),"")</f>
        <v>331</v>
      </c>
      <c r="CO8">
        <f ca="1">IF(ISNUMBER(DU8),RANDBETWEEN(MIN(staticke_tc[id]),MAX(staticke_tc[id])),"")</f>
        <v>704</v>
      </c>
      <c r="CP8">
        <f ca="1">IF(ISNUMBER(DV8),RANDBETWEEN(MIN(staticke_tc[id]),MAX(staticke_tc[id])),"")</f>
        <v>479</v>
      </c>
      <c r="CQ8">
        <f ca="1">IF(ISNUMBER(DW8),RANDBETWEEN(MIN(staticke_tc[id]),MAX(staticke_tc[id])),"")</f>
        <v>457</v>
      </c>
      <c r="CR8">
        <f ca="1">IF(ISNUMBER(DX8),RANDBETWEEN(MIN(staticke_tc[id]),MAX(staticke_tc[id])),"")</f>
        <v>767</v>
      </c>
      <c r="CT8" s="2">
        <f t="shared" si="35"/>
        <v>6</v>
      </c>
      <c r="CU8" s="15">
        <f ca="1">_xlfn.XLOOKUP(AI8,staticke_tc[id],staticke_tc[days],"")</f>
        <v>11.614882692422201</v>
      </c>
      <c r="CV8" s="15">
        <f ca="1">_xlfn.XLOOKUP(AJ8,staticke_tc[id],staticke_tc[days],"")</f>
        <v>11.3487520175696</v>
      </c>
      <c r="CW8" s="15">
        <f ca="1">_xlfn.XLOOKUP(AK8,staticke_tc[id],staticke_tc[days],"")</f>
        <v>10.058953564901394</v>
      </c>
      <c r="CX8" s="15">
        <f ca="1">_xlfn.XLOOKUP(AL8,staticke_tc[id],staticke_tc[days],"")</f>
        <v>9.2906092331416534</v>
      </c>
      <c r="CY8" s="15">
        <f ca="1">_xlfn.XLOOKUP(AM8,staticke_tc[id],staticke_tc[days],"")</f>
        <v>10.60515093436654</v>
      </c>
      <c r="CZ8" s="15">
        <f ca="1">_xlfn.XLOOKUP(AN8,staticke_tc[id],staticke_tc[days],"")</f>
        <v>15.622055706881138</v>
      </c>
      <c r="DA8" s="15">
        <f ca="1">_xlfn.XLOOKUP(AO8,staticke_tc[id],staticke_tc[days],"")</f>
        <v>12.980163850543967</v>
      </c>
      <c r="DB8" s="15">
        <f ca="1">_xlfn.XLOOKUP(AP8,staticke_tc[id],staticke_tc[days],"")</f>
        <v>7.3589841844514359</v>
      </c>
      <c r="DC8" s="15">
        <f ca="1">_xlfn.XLOOKUP(AQ8,staticke_tc[id],staticke_tc[days],"")</f>
        <v>14.453946186526355</v>
      </c>
      <c r="DD8" s="15">
        <f ca="1">_xlfn.XLOOKUP(AR8,staticke_tc[id],staticke_tc[days],"")</f>
        <v>9.3413250643785268</v>
      </c>
      <c r="DE8" s="15">
        <f ca="1">_xlfn.XLOOKUP(AS8,staticke_tc[id],staticke_tc[days],"")</f>
        <v>7.5635553157819544</v>
      </c>
      <c r="DF8" s="15">
        <f ca="1">_xlfn.XLOOKUP(AT8,staticke_tc[id],staticke_tc[days],"")</f>
        <v>6.3113507054199829</v>
      </c>
      <c r="DG8" s="15">
        <f ca="1">_xlfn.XLOOKUP(AU8,staticke_tc[id],staticke_tc[days],"")</f>
        <v>6.1566977367828617</v>
      </c>
      <c r="DH8" s="15">
        <f ca="1">_xlfn.XLOOKUP(AV8,staticke_tc[id],staticke_tc[days],"")</f>
        <v>10.430565498086439</v>
      </c>
      <c r="DI8" s="15">
        <f ca="1">_xlfn.XLOOKUP(AW8,staticke_tc[id],staticke_tc[days],"")</f>
        <v>9.7187971826366368</v>
      </c>
      <c r="DJ8" s="15">
        <f ca="1">_xlfn.XLOOKUP(AX8,staticke_tc[id],staticke_tc[days],"")</f>
        <v>4.2635910857855688</v>
      </c>
      <c r="DK8" s="15">
        <f ca="1">_xlfn.XLOOKUP(AY8,staticke_tc[id],staticke_tc[days],"")</f>
        <v>12.135748024602602</v>
      </c>
      <c r="DL8" s="15">
        <f ca="1">_xlfn.XLOOKUP(AZ8,staticke_tc[id],staticke_tc[days],"")</f>
        <v>8.2914040584809197</v>
      </c>
      <c r="DM8" s="15">
        <f ca="1">_xlfn.XLOOKUP(BA8,staticke_tc[id],staticke_tc[days],"")</f>
        <v>9.8575428362841269</v>
      </c>
      <c r="DN8" s="15">
        <f ca="1">_xlfn.XLOOKUP(BB8,staticke_tc[id],staticke_tc[days],"")</f>
        <v>4.6653874965614595</v>
      </c>
      <c r="DO8" s="15">
        <f ca="1">_xlfn.XLOOKUP(BC8,staticke_tc[id],staticke_tc[days],"")</f>
        <v>6.437122694080923</v>
      </c>
      <c r="DP8" s="15">
        <f ca="1">_xlfn.XLOOKUP(BD8,staticke_tc[id],staticke_tc[days],"")</f>
        <v>9.6552035156827021</v>
      </c>
      <c r="DQ8" s="15">
        <f ca="1">_xlfn.XLOOKUP(BE8,staticke_tc[id],staticke_tc[days],"")</f>
        <v>8.15362491072365</v>
      </c>
      <c r="DR8" s="15">
        <f ca="1">_xlfn.XLOOKUP(BF8,staticke_tc[id],staticke_tc[days],"")</f>
        <v>5.1662048827678184</v>
      </c>
      <c r="DS8" s="15">
        <f ca="1">_xlfn.XLOOKUP(BG8,staticke_tc[id],staticke_tc[days],"")</f>
        <v>8.5325780627834842</v>
      </c>
      <c r="DT8" s="15">
        <f ca="1">_xlfn.XLOOKUP(BH8,staticke_tc[id],staticke_tc[days],"")</f>
        <v>10.971638274346141</v>
      </c>
      <c r="DU8" s="15">
        <f ca="1">_xlfn.XLOOKUP(BI8,staticke_tc[id],staticke_tc[days],"")</f>
        <v>10.201772030697544</v>
      </c>
      <c r="DV8" s="15">
        <f ca="1">_xlfn.XLOOKUP(BJ8,staticke_tc[id],staticke_tc[days],"")</f>
        <v>12.004039647940994</v>
      </c>
      <c r="DW8" s="15">
        <f ca="1">_xlfn.XLOOKUP(BK8,staticke_tc[id],staticke_tc[days],"")</f>
        <v>13.422147205756128</v>
      </c>
      <c r="DX8" s="15">
        <f ca="1">_xlfn.XLOOKUP(BL8,staticke_tc[id],staticke_tc[days],"")</f>
        <v>8.3076957868419701</v>
      </c>
      <c r="DZ8" s="2">
        <f t="shared" si="36"/>
        <v>6</v>
      </c>
      <c r="EA8" s="15">
        <f ca="1">_xlfn.XLOOKUP(BO8,staticke_tc[id],staticke_tc[days],"")</f>
        <v>16.577839726257956</v>
      </c>
      <c r="EB8" s="15">
        <f ca="1">_xlfn.XLOOKUP(BP8,staticke_tc[id],staticke_tc[days],"")</f>
        <v>8.7217814443804595</v>
      </c>
      <c r="EC8" s="15">
        <f ca="1">_xlfn.XLOOKUP(BQ8,staticke_tc[id],staticke_tc[days],"")</f>
        <v>15.622055706881138</v>
      </c>
      <c r="ED8" s="15">
        <f ca="1">_xlfn.XLOOKUP(BR8,staticke_tc[id],staticke_tc[days],"")</f>
        <v>7.7054013306255005</v>
      </c>
      <c r="EE8" s="15">
        <f ca="1">_xlfn.XLOOKUP(BS8,staticke_tc[id],staticke_tc[days],"")</f>
        <v>8.2039845254195036</v>
      </c>
      <c r="EF8" s="15">
        <f ca="1">_xlfn.XLOOKUP(BT8,staticke_tc[id],staticke_tc[days],"")</f>
        <v>12.516451121056388</v>
      </c>
      <c r="EG8" s="15">
        <f ca="1">_xlfn.XLOOKUP(BU8,staticke_tc[id],staticke_tc[days],"")</f>
        <v>14.188225627140678</v>
      </c>
      <c r="EH8" s="15">
        <f ca="1">_xlfn.XLOOKUP(BV8,staticke_tc[id],staticke_tc[days],"")</f>
        <v>7.2199166481178123</v>
      </c>
      <c r="EI8" s="15">
        <f ca="1">_xlfn.XLOOKUP(BW8,staticke_tc[id],staticke_tc[days],"")</f>
        <v>16.013935084546098</v>
      </c>
      <c r="EJ8" s="15">
        <f ca="1">_xlfn.XLOOKUP(BX8,staticke_tc[id],staticke_tc[days],"")</f>
        <v>9.6377548693531434</v>
      </c>
      <c r="EK8" s="15">
        <f ca="1">_xlfn.XLOOKUP(BY8,staticke_tc[id],staticke_tc[days],"")</f>
        <v>11.011701689848392</v>
      </c>
      <c r="EL8" s="15">
        <f ca="1">_xlfn.XLOOKUP(BZ8,staticke_tc[id],staticke_tc[days],"")</f>
        <v>7.8186867922462975</v>
      </c>
      <c r="EM8" s="15">
        <f ca="1">_xlfn.XLOOKUP(CA8,staticke_tc[id],staticke_tc[days],"")</f>
        <v>11.780272532007739</v>
      </c>
      <c r="EN8" s="15">
        <f ca="1">_xlfn.XLOOKUP(CB8,staticke_tc[id],staticke_tc[days],"")</f>
        <v>17.236844589796704</v>
      </c>
      <c r="EO8" s="15">
        <f ca="1">_xlfn.XLOOKUP(CC8,staticke_tc[id],staticke_tc[days],"")</f>
        <v>5.2868144852569001</v>
      </c>
      <c r="EP8" s="15">
        <f ca="1">_xlfn.XLOOKUP(CD8,staticke_tc[id],staticke_tc[days],"")</f>
        <v>12.12011941775679</v>
      </c>
      <c r="EQ8" s="15">
        <f ca="1">_xlfn.XLOOKUP(CE8,staticke_tc[id],staticke_tc[days],"")</f>
        <v>10.848184449119328</v>
      </c>
      <c r="ER8" s="15">
        <f ca="1">_xlfn.XLOOKUP(CF8,staticke_tc[id],staticke_tc[days],"")</f>
        <v>8.3188853894123316</v>
      </c>
      <c r="ES8" s="15">
        <f ca="1">_xlfn.XLOOKUP(CG8,staticke_tc[id],staticke_tc[days],"")</f>
        <v>9.5748379190528876</v>
      </c>
      <c r="ET8" s="15">
        <f ca="1">_xlfn.XLOOKUP(CH8,staticke_tc[id],staticke_tc[days],"")</f>
        <v>9.8890129180805637</v>
      </c>
      <c r="EU8" s="15">
        <f ca="1">_xlfn.XLOOKUP(CI8,staticke_tc[id],staticke_tc[days],"")</f>
        <v>10.283390387535135</v>
      </c>
      <c r="EV8" s="15">
        <f ca="1">_xlfn.XLOOKUP(CJ8,staticke_tc[id],staticke_tc[days],"")</f>
        <v>9.5783293956598232</v>
      </c>
      <c r="EW8" s="15">
        <f ca="1">_xlfn.XLOOKUP(CK8,staticke_tc[id],staticke_tc[days],"")</f>
        <v>12.761370944628066</v>
      </c>
      <c r="EX8" s="15">
        <f ca="1">_xlfn.XLOOKUP(CL8,staticke_tc[id],staticke_tc[days],"")</f>
        <v>10.243130817744738</v>
      </c>
      <c r="EY8" s="15">
        <f ca="1">_xlfn.XLOOKUP(CM8,staticke_tc[id],staticke_tc[days],"")</f>
        <v>7.2621953721026076</v>
      </c>
      <c r="EZ8" s="15">
        <f ca="1">_xlfn.XLOOKUP(CN8,staticke_tc[id],staticke_tc[days],"")</f>
        <v>11.964875962688531</v>
      </c>
      <c r="FA8" s="15">
        <f ca="1">_xlfn.XLOOKUP(CO8,staticke_tc[id],staticke_tc[days],"")</f>
        <v>7.9182126898121279</v>
      </c>
      <c r="FB8" s="15">
        <f ca="1">_xlfn.XLOOKUP(CP8,staticke_tc[id],staticke_tc[days],"")</f>
        <v>8.9988124875698521</v>
      </c>
      <c r="FC8" s="15">
        <f ca="1">_xlfn.XLOOKUP(CQ8,staticke_tc[id],staticke_tc[days],"")</f>
        <v>12.067287022281963</v>
      </c>
      <c r="FD8" s="15">
        <f ca="1">_xlfn.XLOOKUP(CR8,staticke_tc[id],staticke_tc[days],"")</f>
        <v>12.706896141707405</v>
      </c>
    </row>
    <row r="9" spans="2:160" x14ac:dyDescent="0.3">
      <c r="B9" s="2">
        <f t="shared" si="37"/>
        <v>7</v>
      </c>
      <c r="C9">
        <v>181</v>
      </c>
      <c r="D9">
        <v>182</v>
      </c>
      <c r="E9">
        <v>183</v>
      </c>
      <c r="F9">
        <v>184</v>
      </c>
      <c r="G9">
        <v>185</v>
      </c>
      <c r="H9">
        <v>186</v>
      </c>
      <c r="I9">
        <v>187</v>
      </c>
      <c r="J9">
        <v>188</v>
      </c>
      <c r="K9">
        <v>189</v>
      </c>
      <c r="L9">
        <v>190</v>
      </c>
      <c r="M9">
        <v>191</v>
      </c>
      <c r="N9">
        <v>192</v>
      </c>
      <c r="O9">
        <v>193</v>
      </c>
      <c r="P9">
        <v>194</v>
      </c>
      <c r="Q9">
        <v>195</v>
      </c>
      <c r="R9">
        <v>196</v>
      </c>
      <c r="S9">
        <v>197</v>
      </c>
      <c r="T9">
        <v>198</v>
      </c>
      <c r="U9">
        <v>199</v>
      </c>
      <c r="V9">
        <v>200</v>
      </c>
      <c r="W9">
        <v>201</v>
      </c>
      <c r="X9">
        <v>202</v>
      </c>
      <c r="Y9">
        <v>203</v>
      </c>
      <c r="Z9">
        <v>204</v>
      </c>
      <c r="AA9">
        <v>205</v>
      </c>
      <c r="AB9">
        <v>206</v>
      </c>
      <c r="AC9">
        <v>207</v>
      </c>
      <c r="AD9">
        <v>208</v>
      </c>
      <c r="AE9">
        <v>209</v>
      </c>
      <c r="AF9">
        <v>210</v>
      </c>
      <c r="AH9" s="2">
        <f t="shared" si="33"/>
        <v>7</v>
      </c>
      <c r="AI9">
        <f ca="1">IF(ISNUMBER(C9),RANDBETWEEN(MIN(staticke_tc[id]),MAX(staticke_tc[id])),"")</f>
        <v>766</v>
      </c>
      <c r="AJ9">
        <f ca="1">IF(ISNUMBER(D9),RANDBETWEEN(MIN(staticke_tc[id]),MAX(staticke_tc[id])),"")</f>
        <v>951</v>
      </c>
      <c r="AK9">
        <f ca="1">IF(ISNUMBER(E9),RANDBETWEEN(MIN(staticke_tc[id]),MAX(staticke_tc[id])),"")</f>
        <v>734</v>
      </c>
      <c r="AL9">
        <f ca="1">IF(ISNUMBER(F9),RANDBETWEEN(MIN(staticke_tc[id]),MAX(staticke_tc[id])),"")</f>
        <v>149</v>
      </c>
      <c r="AM9">
        <f ca="1">IF(ISNUMBER(G9),RANDBETWEEN(MIN(staticke_tc[id]),MAX(staticke_tc[id])),"")</f>
        <v>957</v>
      </c>
      <c r="AN9">
        <f ca="1">IF(ISNUMBER(H9),RANDBETWEEN(MIN(staticke_tc[id]),MAX(staticke_tc[id])),"")</f>
        <v>635</v>
      </c>
      <c r="AO9">
        <f ca="1">IF(ISNUMBER(I9),RANDBETWEEN(MIN(staticke_tc[id]),MAX(staticke_tc[id])),"")</f>
        <v>367</v>
      </c>
      <c r="AP9">
        <f ca="1">IF(ISNUMBER(J9),RANDBETWEEN(MIN(staticke_tc[id]),MAX(staticke_tc[id])),"")</f>
        <v>103</v>
      </c>
      <c r="AQ9">
        <f ca="1">IF(ISNUMBER(K9),RANDBETWEEN(MIN(staticke_tc[id]),MAX(staticke_tc[id])),"")</f>
        <v>685</v>
      </c>
      <c r="AR9">
        <f ca="1">IF(ISNUMBER(L9),RANDBETWEEN(MIN(staticke_tc[id]),MAX(staticke_tc[id])),"")</f>
        <v>825</v>
      </c>
      <c r="AS9">
        <f ca="1">IF(ISNUMBER(M9),RANDBETWEEN(MIN(staticke_tc[id]),MAX(staticke_tc[id])),"")</f>
        <v>806</v>
      </c>
      <c r="AT9">
        <f ca="1">IF(ISNUMBER(N9),RANDBETWEEN(MIN(staticke_tc[id]),MAX(staticke_tc[id])),"")</f>
        <v>894</v>
      </c>
      <c r="AU9">
        <f ca="1">IF(ISNUMBER(O9),RANDBETWEEN(MIN(staticke_tc[id]),MAX(staticke_tc[id])),"")</f>
        <v>894</v>
      </c>
      <c r="AV9">
        <f ca="1">IF(ISNUMBER(P9),RANDBETWEEN(MIN(staticke_tc[id]),MAX(staticke_tc[id])),"")</f>
        <v>660</v>
      </c>
      <c r="AW9">
        <f ca="1">IF(ISNUMBER(Q9),RANDBETWEEN(MIN(staticke_tc[id]),MAX(staticke_tc[id])),"")</f>
        <v>984</v>
      </c>
      <c r="AX9">
        <f ca="1">IF(ISNUMBER(R9),RANDBETWEEN(MIN(staticke_tc[id]),MAX(staticke_tc[id])),"")</f>
        <v>419</v>
      </c>
      <c r="AY9">
        <f ca="1">IF(ISNUMBER(S9),RANDBETWEEN(MIN(staticke_tc[id]),MAX(staticke_tc[id])),"")</f>
        <v>839</v>
      </c>
      <c r="AZ9">
        <f ca="1">IF(ISNUMBER(T9),RANDBETWEEN(MIN(staticke_tc[id]),MAX(staticke_tc[id])),"")</f>
        <v>644</v>
      </c>
      <c r="BA9">
        <f ca="1">IF(ISNUMBER(U9),RANDBETWEEN(MIN(staticke_tc[id]),MAX(staticke_tc[id])),"")</f>
        <v>572</v>
      </c>
      <c r="BB9">
        <f ca="1">IF(ISNUMBER(V9),RANDBETWEEN(MIN(staticke_tc[id]),MAX(staticke_tc[id])),"")</f>
        <v>906</v>
      </c>
      <c r="BC9">
        <f ca="1">IF(ISNUMBER(W9),RANDBETWEEN(MIN(staticke_tc[id]),MAX(staticke_tc[id])),"")</f>
        <v>399</v>
      </c>
      <c r="BD9">
        <f ca="1">IF(ISNUMBER(X9),RANDBETWEEN(MIN(staticke_tc[id]),MAX(staticke_tc[id])),"")</f>
        <v>813</v>
      </c>
      <c r="BE9">
        <f ca="1">IF(ISNUMBER(Y9),RANDBETWEEN(MIN(staticke_tc[id]),MAX(staticke_tc[id])),"")</f>
        <v>472</v>
      </c>
      <c r="BF9">
        <f ca="1">IF(ISNUMBER(Z9),RANDBETWEEN(MIN(staticke_tc[id]),MAX(staticke_tc[id])),"")</f>
        <v>872</v>
      </c>
      <c r="BG9">
        <f ca="1">IF(ISNUMBER(AA9),RANDBETWEEN(MIN(staticke_tc[id]),MAX(staticke_tc[id])),"")</f>
        <v>520</v>
      </c>
      <c r="BH9">
        <f ca="1">IF(ISNUMBER(AB9),RANDBETWEEN(MIN(staticke_tc[id]),MAX(staticke_tc[id])),"")</f>
        <v>51</v>
      </c>
      <c r="BI9">
        <f ca="1">IF(ISNUMBER(AC9),RANDBETWEEN(MIN(staticke_tc[id]),MAX(staticke_tc[id])),"")</f>
        <v>825</v>
      </c>
      <c r="BJ9">
        <f ca="1">IF(ISNUMBER(AD9),RANDBETWEEN(MIN(staticke_tc[id]),MAX(staticke_tc[id])),"")</f>
        <v>794</v>
      </c>
      <c r="BK9">
        <f ca="1">IF(ISNUMBER(AE9),RANDBETWEEN(MIN(staticke_tc[id]),MAX(staticke_tc[id])),"")</f>
        <v>393</v>
      </c>
      <c r="BL9">
        <f ca="1">IF(ISNUMBER(AF9),RANDBETWEEN(MIN(staticke_tc[id]),MAX(staticke_tc[id])),"")</f>
        <v>176</v>
      </c>
      <c r="BN9" s="2">
        <f t="shared" si="34"/>
        <v>7</v>
      </c>
      <c r="BO9">
        <f ca="1">IF(ISNUMBER(CU9),RANDBETWEEN(MIN(staticke_tc[id]),MAX(staticke_tc[id])),"")</f>
        <v>114</v>
      </c>
      <c r="BP9">
        <f ca="1">IF(ISNUMBER(CV9),RANDBETWEEN(MIN(staticke_tc[id]),MAX(staticke_tc[id])),"")</f>
        <v>583</v>
      </c>
      <c r="BQ9">
        <f ca="1">IF(ISNUMBER(CW9),RANDBETWEEN(MIN(staticke_tc[id]),MAX(staticke_tc[id])),"")</f>
        <v>257</v>
      </c>
      <c r="BR9">
        <f ca="1">IF(ISNUMBER(CX9),RANDBETWEEN(MIN(staticke_tc[id]),MAX(staticke_tc[id])),"")</f>
        <v>485</v>
      </c>
      <c r="BS9">
        <f ca="1">IF(ISNUMBER(CY9),RANDBETWEEN(MIN(staticke_tc[id]),MAX(staticke_tc[id])),"")</f>
        <v>835</v>
      </c>
      <c r="BT9">
        <f ca="1">IF(ISNUMBER(CZ9),RANDBETWEEN(MIN(staticke_tc[id]),MAX(staticke_tc[id])),"")</f>
        <v>234</v>
      </c>
      <c r="BU9">
        <f ca="1">IF(ISNUMBER(DA9),RANDBETWEEN(MIN(staticke_tc[id]),MAX(staticke_tc[id])),"")</f>
        <v>259</v>
      </c>
      <c r="BV9">
        <f ca="1">IF(ISNUMBER(DB9),RANDBETWEEN(MIN(staticke_tc[id]),MAX(staticke_tc[id])),"")</f>
        <v>649</v>
      </c>
      <c r="BW9">
        <f ca="1">IF(ISNUMBER(DC9),RANDBETWEEN(MIN(staticke_tc[id]),MAX(staticke_tc[id])),"")</f>
        <v>274</v>
      </c>
      <c r="BX9">
        <f ca="1">IF(ISNUMBER(DD9),RANDBETWEEN(MIN(staticke_tc[id]),MAX(staticke_tc[id])),"")</f>
        <v>389</v>
      </c>
      <c r="BY9">
        <f ca="1">IF(ISNUMBER(DE9),RANDBETWEEN(MIN(staticke_tc[id]),MAX(staticke_tc[id])),"")</f>
        <v>671</v>
      </c>
      <c r="BZ9">
        <f ca="1">IF(ISNUMBER(DF9),RANDBETWEEN(MIN(staticke_tc[id]),MAX(staticke_tc[id])),"")</f>
        <v>740</v>
      </c>
      <c r="CA9">
        <f ca="1">IF(ISNUMBER(DG9),RANDBETWEEN(MIN(staticke_tc[id]),MAX(staticke_tc[id])),"")</f>
        <v>877</v>
      </c>
      <c r="CB9">
        <f ca="1">IF(ISNUMBER(DH9),RANDBETWEEN(MIN(staticke_tc[id]),MAX(staticke_tc[id])),"")</f>
        <v>981</v>
      </c>
      <c r="CC9">
        <f ca="1">IF(ISNUMBER(DI9),RANDBETWEEN(MIN(staticke_tc[id]),MAX(staticke_tc[id])),"")</f>
        <v>896</v>
      </c>
      <c r="CD9">
        <f ca="1">IF(ISNUMBER(DJ9),RANDBETWEEN(MIN(staticke_tc[id]),MAX(staticke_tc[id])),"")</f>
        <v>349</v>
      </c>
      <c r="CE9">
        <f ca="1">IF(ISNUMBER(DK9),RANDBETWEEN(MIN(staticke_tc[id]),MAX(staticke_tc[id])),"")</f>
        <v>350</v>
      </c>
      <c r="CF9">
        <f ca="1">IF(ISNUMBER(DL9),RANDBETWEEN(MIN(staticke_tc[id]),MAX(staticke_tc[id])),"")</f>
        <v>489</v>
      </c>
      <c r="CG9">
        <f ca="1">IF(ISNUMBER(DM9),RANDBETWEEN(MIN(staticke_tc[id]),MAX(staticke_tc[id])),"")</f>
        <v>132</v>
      </c>
      <c r="CH9">
        <f ca="1">IF(ISNUMBER(DN9),RANDBETWEEN(MIN(staticke_tc[id]),MAX(staticke_tc[id])),"")</f>
        <v>828</v>
      </c>
      <c r="CI9">
        <f ca="1">IF(ISNUMBER(DO9),RANDBETWEEN(MIN(staticke_tc[id]),MAX(staticke_tc[id])),"")</f>
        <v>55</v>
      </c>
      <c r="CJ9">
        <f ca="1">IF(ISNUMBER(DP9),RANDBETWEEN(MIN(staticke_tc[id]),MAX(staticke_tc[id])),"")</f>
        <v>38</v>
      </c>
      <c r="CK9">
        <f ca="1">IF(ISNUMBER(DQ9),RANDBETWEEN(MIN(staticke_tc[id]),MAX(staticke_tc[id])),"")</f>
        <v>13</v>
      </c>
      <c r="CL9">
        <f ca="1">IF(ISNUMBER(DR9),RANDBETWEEN(MIN(staticke_tc[id]),MAX(staticke_tc[id])),"")</f>
        <v>644</v>
      </c>
      <c r="CM9">
        <f ca="1">IF(ISNUMBER(DS9),RANDBETWEEN(MIN(staticke_tc[id]),MAX(staticke_tc[id])),"")</f>
        <v>601</v>
      </c>
      <c r="CN9">
        <f ca="1">IF(ISNUMBER(DT9),RANDBETWEEN(MIN(staticke_tc[id]),MAX(staticke_tc[id])),"")</f>
        <v>605</v>
      </c>
      <c r="CO9">
        <f ca="1">IF(ISNUMBER(DU9),RANDBETWEEN(MIN(staticke_tc[id]),MAX(staticke_tc[id])),"")</f>
        <v>117</v>
      </c>
      <c r="CP9">
        <f ca="1">IF(ISNUMBER(DV9),RANDBETWEEN(MIN(staticke_tc[id]),MAX(staticke_tc[id])),"")</f>
        <v>885</v>
      </c>
      <c r="CQ9">
        <f ca="1">IF(ISNUMBER(DW9),RANDBETWEEN(MIN(staticke_tc[id]),MAX(staticke_tc[id])),"")</f>
        <v>710</v>
      </c>
      <c r="CR9">
        <f ca="1">IF(ISNUMBER(DX9),RANDBETWEEN(MIN(staticke_tc[id]),MAX(staticke_tc[id])),"")</f>
        <v>351</v>
      </c>
      <c r="CT9" s="2">
        <f t="shared" si="35"/>
        <v>7</v>
      </c>
      <c r="CU9" s="15">
        <f ca="1">_xlfn.XLOOKUP(AI9,staticke_tc[id],staticke_tc[days],"")</f>
        <v>14.583069587434428</v>
      </c>
      <c r="CV9" s="15">
        <f ca="1">_xlfn.XLOOKUP(AJ9,staticke_tc[id],staticke_tc[days],"")</f>
        <v>12.701394683226649</v>
      </c>
      <c r="CW9" s="15">
        <f ca="1">_xlfn.XLOOKUP(AK9,staticke_tc[id],staticke_tc[days],"")</f>
        <v>13.512270819545099</v>
      </c>
      <c r="CX9" s="15">
        <f ca="1">_xlfn.XLOOKUP(AL9,staticke_tc[id],staticke_tc[days],"")</f>
        <v>7.754264300192574</v>
      </c>
      <c r="CY9" s="15">
        <f ca="1">_xlfn.XLOOKUP(AM9,staticke_tc[id],staticke_tc[days],"")</f>
        <v>7.6463184214566855</v>
      </c>
      <c r="CZ9" s="15">
        <f ca="1">_xlfn.XLOOKUP(AN9,staticke_tc[id],staticke_tc[days],"")</f>
        <v>10.13291052677188</v>
      </c>
      <c r="DA9" s="15">
        <f ca="1">_xlfn.XLOOKUP(AO9,staticke_tc[id],staticke_tc[days],"")</f>
        <v>11.200535735659615</v>
      </c>
      <c r="DB9" s="15">
        <f ca="1">_xlfn.XLOOKUP(AP9,staticke_tc[id],staticke_tc[days],"")</f>
        <v>16.013935084546098</v>
      </c>
      <c r="DC9" s="15">
        <f ca="1">_xlfn.XLOOKUP(AQ9,staticke_tc[id],staticke_tc[days],"")</f>
        <v>11.67139524679374</v>
      </c>
      <c r="DD9" s="15">
        <f ca="1">_xlfn.XLOOKUP(AR9,staticke_tc[id],staticke_tc[days],"")</f>
        <v>10.336041916593022</v>
      </c>
      <c r="DE9" s="15">
        <f ca="1">_xlfn.XLOOKUP(AS9,staticke_tc[id],staticke_tc[days],"")</f>
        <v>11.465921642515211</v>
      </c>
      <c r="DF9" s="15">
        <f ca="1">_xlfn.XLOOKUP(AT9,staticke_tc[id],staticke_tc[days],"")</f>
        <v>7.8844624441749787</v>
      </c>
      <c r="DG9" s="15">
        <f ca="1">_xlfn.XLOOKUP(AU9,staticke_tc[id],staticke_tc[days],"")</f>
        <v>7.8844624441749787</v>
      </c>
      <c r="DH9" s="15">
        <f ca="1">_xlfn.XLOOKUP(AV9,staticke_tc[id],staticke_tc[days],"")</f>
        <v>11.889925974832288</v>
      </c>
      <c r="DI9" s="15">
        <f ca="1">_xlfn.XLOOKUP(AW9,staticke_tc[id],staticke_tc[days],"")</f>
        <v>4.539056948177036</v>
      </c>
      <c r="DJ9" s="15">
        <f ca="1">_xlfn.XLOOKUP(AX9,staticke_tc[id],staticke_tc[days],"")</f>
        <v>11.25911301556868</v>
      </c>
      <c r="DK9" s="15">
        <f ca="1">_xlfn.XLOOKUP(AY9,staticke_tc[id],staticke_tc[days],"")</f>
        <v>8.1122328811434095</v>
      </c>
      <c r="DL9" s="15">
        <f ca="1">_xlfn.XLOOKUP(AZ9,staticke_tc[id],staticke_tc[days],"")</f>
        <v>10.139601324287664</v>
      </c>
      <c r="DM9" s="15">
        <f ca="1">_xlfn.XLOOKUP(BA9,staticke_tc[id],staticke_tc[days],"")</f>
        <v>5.6505625847529863</v>
      </c>
      <c r="DN9" s="15">
        <f ca="1">_xlfn.XLOOKUP(BB9,staticke_tc[id],staticke_tc[days],"")</f>
        <v>2.0881557049674049</v>
      </c>
      <c r="DO9" s="15">
        <f ca="1">_xlfn.XLOOKUP(BC9,staticke_tc[id],staticke_tc[days],"")</f>
        <v>14.401417927785474</v>
      </c>
      <c r="DP9" s="15">
        <f ca="1">_xlfn.XLOOKUP(BD9,staticke_tc[id],staticke_tc[days],"")</f>
        <v>9.309709986048329</v>
      </c>
      <c r="DQ9" s="15">
        <f ca="1">_xlfn.XLOOKUP(BE9,staticke_tc[id],staticke_tc[days],"")</f>
        <v>4.2689032263271809</v>
      </c>
      <c r="DR9" s="15">
        <f ca="1">_xlfn.XLOOKUP(BF9,staticke_tc[id],staticke_tc[days],"")</f>
        <v>12.980163850543967</v>
      </c>
      <c r="DS9" s="15">
        <f ca="1">_xlfn.XLOOKUP(BG9,staticke_tc[id],staticke_tc[days],"")</f>
        <v>8.15362491072365</v>
      </c>
      <c r="DT9" s="15">
        <f ca="1">_xlfn.XLOOKUP(BH9,staticke_tc[id],staticke_tc[days],"")</f>
        <v>10.295660511031858</v>
      </c>
      <c r="DU9" s="15">
        <f ca="1">_xlfn.XLOOKUP(BI9,staticke_tc[id],staticke_tc[days],"")</f>
        <v>10.336041916593022</v>
      </c>
      <c r="DV9" s="15">
        <f ca="1">_xlfn.XLOOKUP(BJ9,staticke_tc[id],staticke_tc[days],"")</f>
        <v>11.291864785294671</v>
      </c>
      <c r="DW9" s="15">
        <f ca="1">_xlfn.XLOOKUP(BK9,staticke_tc[id],staticke_tc[days],"")</f>
        <v>10.629314048437987</v>
      </c>
      <c r="DX9" s="15">
        <f ca="1">_xlfn.XLOOKUP(BL9,staticke_tc[id],staticke_tc[days],"")</f>
        <v>11.29919115323861</v>
      </c>
      <c r="DZ9" s="2">
        <f t="shared" si="36"/>
        <v>7</v>
      </c>
      <c r="EA9" s="15">
        <f ca="1">_xlfn.XLOOKUP(BO9,staticke_tc[id],staticke_tc[days],"")</f>
        <v>10.678788775031556</v>
      </c>
      <c r="EB9" s="15">
        <f ca="1">_xlfn.XLOOKUP(BP9,staticke_tc[id],staticke_tc[days],"")</f>
        <v>4.8558822005383462</v>
      </c>
      <c r="EC9" s="15">
        <f ca="1">_xlfn.XLOOKUP(BQ9,staticke_tc[id],staticke_tc[days],"")</f>
        <v>11.322991016008345</v>
      </c>
      <c r="ED9" s="15">
        <f ca="1">_xlfn.XLOOKUP(BR9,staticke_tc[id],staticke_tc[days],"")</f>
        <v>12.320517618249397</v>
      </c>
      <c r="EE9" s="15">
        <f ca="1">_xlfn.XLOOKUP(BS9,staticke_tc[id],staticke_tc[days],"")</f>
        <v>15.904996440009679</v>
      </c>
      <c r="EF9" s="15">
        <f ca="1">_xlfn.XLOOKUP(BT9,staticke_tc[id],staticke_tc[days],"")</f>
        <v>9.7570269829478651</v>
      </c>
      <c r="EG9" s="15">
        <f ca="1">_xlfn.XLOOKUP(BU9,staticke_tc[id],staticke_tc[days],"")</f>
        <v>5.3723855702900938</v>
      </c>
      <c r="EH9" s="15">
        <f ca="1">_xlfn.XLOOKUP(BV9,staticke_tc[id],staticke_tc[days],"")</f>
        <v>15.190385971730292</v>
      </c>
      <c r="EI9" s="15">
        <f ca="1">_xlfn.XLOOKUP(BW9,staticke_tc[id],staticke_tc[days],"")</f>
        <v>7.7054013306255005</v>
      </c>
      <c r="EJ9" s="15">
        <f ca="1">_xlfn.XLOOKUP(BX9,staticke_tc[id],staticke_tc[days],"")</f>
        <v>10.204907676296827</v>
      </c>
      <c r="EK9" s="15">
        <f ca="1">_xlfn.XLOOKUP(BY9,staticke_tc[id],staticke_tc[days],"")</f>
        <v>10.144855575377109</v>
      </c>
      <c r="EL9" s="15">
        <f ca="1">_xlfn.XLOOKUP(BZ9,staticke_tc[id],staticke_tc[days],"")</f>
        <v>11.536281537986028</v>
      </c>
      <c r="EM9" s="15">
        <f ca="1">_xlfn.XLOOKUP(CA9,staticke_tc[id],staticke_tc[days],"")</f>
        <v>7.0063035738183927</v>
      </c>
      <c r="EN9" s="15">
        <f ca="1">_xlfn.XLOOKUP(CB9,staticke_tc[id],staticke_tc[days],"")</f>
        <v>11.465434023501306</v>
      </c>
      <c r="EO9" s="15">
        <f ca="1">_xlfn.XLOOKUP(CC9,staticke_tc[id],staticke_tc[days],"")</f>
        <v>9.9997552610316536</v>
      </c>
      <c r="EP9" s="15">
        <f ca="1">_xlfn.XLOOKUP(CD9,staticke_tc[id],staticke_tc[days],"")</f>
        <v>6.3252579240285387</v>
      </c>
      <c r="EQ9" s="15">
        <f ca="1">_xlfn.XLOOKUP(CE9,staticke_tc[id],staticke_tc[days],"")</f>
        <v>8.7699641584570607</v>
      </c>
      <c r="ER9" s="15">
        <f ca="1">_xlfn.XLOOKUP(CF9,staticke_tc[id],staticke_tc[days],"")</f>
        <v>8.4768966209153991</v>
      </c>
      <c r="ES9" s="15">
        <f ca="1">_xlfn.XLOOKUP(CG9,staticke_tc[id],staticke_tc[days],"")</f>
        <v>9.295011390366394</v>
      </c>
      <c r="ET9" s="15">
        <f ca="1">_xlfn.XLOOKUP(CH9,staticke_tc[id],staticke_tc[days],"")</f>
        <v>11.3487520175696</v>
      </c>
      <c r="EU9" s="15">
        <f ca="1">_xlfn.XLOOKUP(CI9,staticke_tc[id],staticke_tc[days],"")</f>
        <v>8.6421105419614541</v>
      </c>
      <c r="EV9" s="15">
        <f ca="1">_xlfn.XLOOKUP(CJ9,staticke_tc[id],staticke_tc[days],"")</f>
        <v>14.453946186526355</v>
      </c>
      <c r="EW9" s="15">
        <f ca="1">_xlfn.XLOOKUP(CK9,staticke_tc[id],staticke_tc[days],"")</f>
        <v>6.437122694080923</v>
      </c>
      <c r="EX9" s="15">
        <f ca="1">_xlfn.XLOOKUP(CL9,staticke_tc[id],staticke_tc[days],"")</f>
        <v>10.139601324287664</v>
      </c>
      <c r="EY9" s="15">
        <f ca="1">_xlfn.XLOOKUP(CM9,staticke_tc[id],staticke_tc[days],"")</f>
        <v>12.428801099501047</v>
      </c>
      <c r="EZ9" s="15">
        <f ca="1">_xlfn.XLOOKUP(CN9,staticke_tc[id],staticke_tc[days],"")</f>
        <v>9.8738487767147554</v>
      </c>
      <c r="FA9" s="15">
        <f ca="1">_xlfn.XLOOKUP(CO9,staticke_tc[id],staticke_tc[days],"")</f>
        <v>11.614978059962695</v>
      </c>
      <c r="FB9" s="15">
        <f ca="1">_xlfn.XLOOKUP(CP9,staticke_tc[id],staticke_tc[days],"")</f>
        <v>10.142403814443343</v>
      </c>
      <c r="FC9" s="15">
        <f ca="1">_xlfn.XLOOKUP(CQ9,staticke_tc[id],staticke_tc[days],"")</f>
        <v>11.49311312755068</v>
      </c>
      <c r="FD9" s="15">
        <f ca="1">_xlfn.XLOOKUP(CR9,staticke_tc[id],staticke_tc[days],"")</f>
        <v>10.087064925254554</v>
      </c>
    </row>
    <row r="10" spans="2:160" x14ac:dyDescent="0.3">
      <c r="B10" s="2">
        <f t="shared" si="37"/>
        <v>8</v>
      </c>
      <c r="C10">
        <v>211</v>
      </c>
      <c r="D10">
        <v>212</v>
      </c>
      <c r="E10">
        <v>213</v>
      </c>
      <c r="F10">
        <v>214</v>
      </c>
      <c r="G10">
        <v>215</v>
      </c>
      <c r="H10">
        <v>216</v>
      </c>
      <c r="I10">
        <v>217</v>
      </c>
      <c r="J10">
        <v>218</v>
      </c>
      <c r="K10">
        <v>219</v>
      </c>
      <c r="L10">
        <v>220</v>
      </c>
      <c r="M10">
        <v>221</v>
      </c>
      <c r="N10">
        <v>222</v>
      </c>
      <c r="O10">
        <v>223</v>
      </c>
      <c r="P10">
        <v>224</v>
      </c>
      <c r="Q10">
        <v>225</v>
      </c>
      <c r="R10">
        <v>226</v>
      </c>
      <c r="S10">
        <v>227</v>
      </c>
      <c r="T10">
        <v>228</v>
      </c>
      <c r="U10">
        <v>229</v>
      </c>
      <c r="V10">
        <v>230</v>
      </c>
      <c r="W10">
        <v>231</v>
      </c>
      <c r="X10">
        <v>232</v>
      </c>
      <c r="Y10">
        <v>233</v>
      </c>
      <c r="Z10">
        <v>234</v>
      </c>
      <c r="AA10">
        <v>235</v>
      </c>
      <c r="AB10">
        <v>236</v>
      </c>
      <c r="AC10">
        <v>237</v>
      </c>
      <c r="AD10">
        <v>238</v>
      </c>
      <c r="AE10">
        <v>239</v>
      </c>
      <c r="AF10">
        <v>240</v>
      </c>
      <c r="AH10" s="2">
        <f t="shared" si="33"/>
        <v>8</v>
      </c>
      <c r="AI10">
        <f ca="1">IF(ISNUMBER(C10),RANDBETWEEN(MIN(staticke_tc[id]),MAX(staticke_tc[id])),"")</f>
        <v>139</v>
      </c>
      <c r="AJ10">
        <f ca="1">IF(ISNUMBER(D10),RANDBETWEEN(MIN(staticke_tc[id]),MAX(staticke_tc[id])),"")</f>
        <v>219</v>
      </c>
      <c r="AK10">
        <f ca="1">IF(ISNUMBER(E10),RANDBETWEEN(MIN(staticke_tc[id]),MAX(staticke_tc[id])),"")</f>
        <v>95</v>
      </c>
      <c r="AL10">
        <f ca="1">IF(ISNUMBER(F10),RANDBETWEEN(MIN(staticke_tc[id]),MAX(staticke_tc[id])),"")</f>
        <v>431</v>
      </c>
      <c r="AM10">
        <f ca="1">IF(ISNUMBER(G10),RANDBETWEEN(MIN(staticke_tc[id]),MAX(staticke_tc[id])),"")</f>
        <v>766</v>
      </c>
      <c r="AN10">
        <f ca="1">IF(ISNUMBER(H10),RANDBETWEEN(MIN(staticke_tc[id]),MAX(staticke_tc[id])),"")</f>
        <v>946</v>
      </c>
      <c r="AO10">
        <f ca="1">IF(ISNUMBER(I10),RANDBETWEEN(MIN(staticke_tc[id]),MAX(staticke_tc[id])),"")</f>
        <v>834</v>
      </c>
      <c r="AP10">
        <f ca="1">IF(ISNUMBER(J10),RANDBETWEEN(MIN(staticke_tc[id]),MAX(staticke_tc[id])),"")</f>
        <v>431</v>
      </c>
      <c r="AQ10">
        <f ca="1">IF(ISNUMBER(K10),RANDBETWEEN(MIN(staticke_tc[id]),MAX(staticke_tc[id])),"")</f>
        <v>552</v>
      </c>
      <c r="AR10">
        <f ca="1">IF(ISNUMBER(L10),RANDBETWEEN(MIN(staticke_tc[id]),MAX(staticke_tc[id])),"")</f>
        <v>542</v>
      </c>
      <c r="AS10">
        <f ca="1">IF(ISNUMBER(M10),RANDBETWEEN(MIN(staticke_tc[id]),MAX(staticke_tc[id])),"")</f>
        <v>712</v>
      </c>
      <c r="AT10">
        <f ca="1">IF(ISNUMBER(N10),RANDBETWEEN(MIN(staticke_tc[id]),MAX(staticke_tc[id])),"")</f>
        <v>654</v>
      </c>
      <c r="AU10">
        <f ca="1">IF(ISNUMBER(O10),RANDBETWEEN(MIN(staticke_tc[id]),MAX(staticke_tc[id])),"")</f>
        <v>236</v>
      </c>
      <c r="AV10">
        <f ca="1">IF(ISNUMBER(P10),RANDBETWEEN(MIN(staticke_tc[id]),MAX(staticke_tc[id])),"")</f>
        <v>655</v>
      </c>
      <c r="AW10">
        <f ca="1">IF(ISNUMBER(Q10),RANDBETWEEN(MIN(staticke_tc[id]),MAX(staticke_tc[id])),"")</f>
        <v>112</v>
      </c>
      <c r="AX10">
        <f ca="1">IF(ISNUMBER(R10),RANDBETWEEN(MIN(staticke_tc[id]),MAX(staticke_tc[id])),"")</f>
        <v>359</v>
      </c>
      <c r="AY10">
        <f ca="1">IF(ISNUMBER(S10),RANDBETWEEN(MIN(staticke_tc[id]),MAX(staticke_tc[id])),"")</f>
        <v>608</v>
      </c>
      <c r="AZ10">
        <f ca="1">IF(ISNUMBER(T10),RANDBETWEEN(MIN(staticke_tc[id]),MAX(staticke_tc[id])),"")</f>
        <v>778</v>
      </c>
      <c r="BA10">
        <f ca="1">IF(ISNUMBER(U10),RANDBETWEEN(MIN(staticke_tc[id]),MAX(staticke_tc[id])),"")</f>
        <v>512</v>
      </c>
      <c r="BB10">
        <f ca="1">IF(ISNUMBER(V10),RANDBETWEEN(MIN(staticke_tc[id]),MAX(staticke_tc[id])),"")</f>
        <v>288</v>
      </c>
      <c r="BC10">
        <f ca="1">IF(ISNUMBER(W10),RANDBETWEEN(MIN(staticke_tc[id]),MAX(staticke_tc[id])),"")</f>
        <v>552</v>
      </c>
      <c r="BD10">
        <f ca="1">IF(ISNUMBER(X10),RANDBETWEEN(MIN(staticke_tc[id]),MAX(staticke_tc[id])),"")</f>
        <v>737</v>
      </c>
      <c r="BE10">
        <f ca="1">IF(ISNUMBER(Y10),RANDBETWEEN(MIN(staticke_tc[id]),MAX(staticke_tc[id])),"")</f>
        <v>295</v>
      </c>
      <c r="BF10">
        <f ca="1">IF(ISNUMBER(Z10),RANDBETWEEN(MIN(staticke_tc[id]),MAX(staticke_tc[id])),"")</f>
        <v>484</v>
      </c>
      <c r="BG10">
        <f ca="1">IF(ISNUMBER(AA10),RANDBETWEEN(MIN(staticke_tc[id]),MAX(staticke_tc[id])),"")</f>
        <v>105</v>
      </c>
      <c r="BH10">
        <f ca="1">IF(ISNUMBER(AB10),RANDBETWEEN(MIN(staticke_tc[id]),MAX(staticke_tc[id])),"")</f>
        <v>464</v>
      </c>
      <c r="BI10">
        <f ca="1">IF(ISNUMBER(AC10),RANDBETWEEN(MIN(staticke_tc[id]),MAX(staticke_tc[id])),"")</f>
        <v>81</v>
      </c>
      <c r="BJ10">
        <f ca="1">IF(ISNUMBER(AD10),RANDBETWEEN(MIN(staticke_tc[id]),MAX(staticke_tc[id])),"")</f>
        <v>415</v>
      </c>
      <c r="BK10">
        <f ca="1">IF(ISNUMBER(AE10),RANDBETWEEN(MIN(staticke_tc[id]),MAX(staticke_tc[id])),"")</f>
        <v>772</v>
      </c>
      <c r="BL10">
        <f ca="1">IF(ISNUMBER(AF10),RANDBETWEEN(MIN(staticke_tc[id]),MAX(staticke_tc[id])),"")</f>
        <v>654</v>
      </c>
      <c r="BN10" s="2">
        <f t="shared" si="34"/>
        <v>8</v>
      </c>
      <c r="BO10">
        <f ca="1">IF(ISNUMBER(CU10),RANDBETWEEN(MIN(staticke_tc[id]),MAX(staticke_tc[id])),"")</f>
        <v>571</v>
      </c>
      <c r="BP10">
        <f ca="1">IF(ISNUMBER(CV10),RANDBETWEEN(MIN(staticke_tc[id]),MAX(staticke_tc[id])),"")</f>
        <v>360</v>
      </c>
      <c r="BQ10">
        <f ca="1">IF(ISNUMBER(CW10),RANDBETWEEN(MIN(staticke_tc[id]),MAX(staticke_tc[id])),"")</f>
        <v>220</v>
      </c>
      <c r="BR10">
        <f ca="1">IF(ISNUMBER(CX10),RANDBETWEEN(MIN(staticke_tc[id]),MAX(staticke_tc[id])),"")</f>
        <v>632</v>
      </c>
      <c r="BS10">
        <f ca="1">IF(ISNUMBER(CY10),RANDBETWEEN(MIN(staticke_tc[id]),MAX(staticke_tc[id])),"")</f>
        <v>999</v>
      </c>
      <c r="BT10">
        <f ca="1">IF(ISNUMBER(CZ10),RANDBETWEEN(MIN(staticke_tc[id]),MAX(staticke_tc[id])),"")</f>
        <v>834</v>
      </c>
      <c r="BU10">
        <f ca="1">IF(ISNUMBER(DA10),RANDBETWEEN(MIN(staticke_tc[id]),MAX(staticke_tc[id])),"")</f>
        <v>91</v>
      </c>
      <c r="BV10">
        <f ca="1">IF(ISNUMBER(DB10),RANDBETWEEN(MIN(staticke_tc[id]),MAX(staticke_tc[id])),"")</f>
        <v>899</v>
      </c>
      <c r="BW10">
        <f ca="1">IF(ISNUMBER(DC10),RANDBETWEEN(MIN(staticke_tc[id]),MAX(staticke_tc[id])),"")</f>
        <v>437</v>
      </c>
      <c r="BX10">
        <f ca="1">IF(ISNUMBER(DD10),RANDBETWEEN(MIN(staticke_tc[id]),MAX(staticke_tc[id])),"")</f>
        <v>34</v>
      </c>
      <c r="BY10">
        <f ca="1">IF(ISNUMBER(DE10),RANDBETWEEN(MIN(staticke_tc[id]),MAX(staticke_tc[id])),"")</f>
        <v>816</v>
      </c>
      <c r="BZ10">
        <f ca="1">IF(ISNUMBER(DF10),RANDBETWEEN(MIN(staticke_tc[id]),MAX(staticke_tc[id])),"")</f>
        <v>154</v>
      </c>
      <c r="CA10">
        <f ca="1">IF(ISNUMBER(DG10),RANDBETWEEN(MIN(staticke_tc[id]),MAX(staticke_tc[id])),"")</f>
        <v>349</v>
      </c>
      <c r="CB10">
        <f ca="1">IF(ISNUMBER(DH10),RANDBETWEEN(MIN(staticke_tc[id]),MAX(staticke_tc[id])),"")</f>
        <v>483</v>
      </c>
      <c r="CC10">
        <f ca="1">IF(ISNUMBER(DI10),RANDBETWEEN(MIN(staticke_tc[id]),MAX(staticke_tc[id])),"")</f>
        <v>185</v>
      </c>
      <c r="CD10">
        <f ca="1">IF(ISNUMBER(DJ10),RANDBETWEEN(MIN(staticke_tc[id]),MAX(staticke_tc[id])),"")</f>
        <v>661</v>
      </c>
      <c r="CE10">
        <f ca="1">IF(ISNUMBER(DK10),RANDBETWEEN(MIN(staticke_tc[id]),MAX(staticke_tc[id])),"")</f>
        <v>7</v>
      </c>
      <c r="CF10">
        <f ca="1">IF(ISNUMBER(DL10),RANDBETWEEN(MIN(staticke_tc[id]),MAX(staticke_tc[id])),"")</f>
        <v>664</v>
      </c>
      <c r="CG10">
        <f ca="1">IF(ISNUMBER(DM10),RANDBETWEEN(MIN(staticke_tc[id]),MAX(staticke_tc[id])),"")</f>
        <v>75</v>
      </c>
      <c r="CH10">
        <f ca="1">IF(ISNUMBER(DN10),RANDBETWEEN(MIN(staticke_tc[id]),MAX(staticke_tc[id])),"")</f>
        <v>235</v>
      </c>
      <c r="CI10">
        <f ca="1">IF(ISNUMBER(DO10),RANDBETWEEN(MIN(staticke_tc[id]),MAX(staticke_tc[id])),"")</f>
        <v>555</v>
      </c>
      <c r="CJ10">
        <f ca="1">IF(ISNUMBER(DP10),RANDBETWEEN(MIN(staticke_tc[id]),MAX(staticke_tc[id])),"")</f>
        <v>43</v>
      </c>
      <c r="CK10">
        <f ca="1">IF(ISNUMBER(DQ10),RANDBETWEEN(MIN(staticke_tc[id]),MAX(staticke_tc[id])),"")</f>
        <v>313</v>
      </c>
      <c r="CL10">
        <f ca="1">IF(ISNUMBER(DR10),RANDBETWEEN(MIN(staticke_tc[id]),MAX(staticke_tc[id])),"")</f>
        <v>547</v>
      </c>
      <c r="CM10">
        <f ca="1">IF(ISNUMBER(DS10),RANDBETWEEN(MIN(staticke_tc[id]),MAX(staticke_tc[id])),"")</f>
        <v>704</v>
      </c>
      <c r="CN10">
        <f ca="1">IF(ISNUMBER(DT10),RANDBETWEEN(MIN(staticke_tc[id]),MAX(staticke_tc[id])),"")</f>
        <v>815</v>
      </c>
      <c r="CO10">
        <f ca="1">IF(ISNUMBER(DU10),RANDBETWEEN(MIN(staticke_tc[id]),MAX(staticke_tc[id])),"")</f>
        <v>237</v>
      </c>
      <c r="CP10">
        <f ca="1">IF(ISNUMBER(DV10),RANDBETWEEN(MIN(staticke_tc[id]),MAX(staticke_tc[id])),"")</f>
        <v>313</v>
      </c>
      <c r="CQ10">
        <f ca="1">IF(ISNUMBER(DW10),RANDBETWEEN(MIN(staticke_tc[id]),MAX(staticke_tc[id])),"")</f>
        <v>530</v>
      </c>
      <c r="CR10">
        <f ca="1">IF(ISNUMBER(DX10),RANDBETWEEN(MIN(staticke_tc[id]),MAX(staticke_tc[id])),"")</f>
        <v>950</v>
      </c>
      <c r="CT10" s="2">
        <f t="shared" si="35"/>
        <v>8</v>
      </c>
      <c r="CU10" s="15">
        <f ca="1">_xlfn.XLOOKUP(AI10,staticke_tc[id],staticke_tc[days],"")</f>
        <v>8.2914040584809197</v>
      </c>
      <c r="CV10" s="15">
        <f ca="1">_xlfn.XLOOKUP(AJ10,staticke_tc[id],staticke_tc[days],"")</f>
        <v>3.3031239288196641</v>
      </c>
      <c r="CW10" s="15">
        <f ca="1">_xlfn.XLOOKUP(AK10,staticke_tc[id],staticke_tc[days],"")</f>
        <v>10.404040091457361</v>
      </c>
      <c r="CX10" s="15">
        <f ca="1">_xlfn.XLOOKUP(AL10,staticke_tc[id],staticke_tc[days],"")</f>
        <v>6.9460920031883289</v>
      </c>
      <c r="CY10" s="15">
        <f ca="1">_xlfn.XLOOKUP(AM10,staticke_tc[id],staticke_tc[days],"")</f>
        <v>14.583069587434428</v>
      </c>
      <c r="CZ10" s="15">
        <f ca="1">_xlfn.XLOOKUP(AN10,staticke_tc[id],staticke_tc[days],"")</f>
        <v>8.1307940799075133</v>
      </c>
      <c r="DA10" s="15">
        <f ca="1">_xlfn.XLOOKUP(AO10,staticke_tc[id],staticke_tc[days],"")</f>
        <v>13.011804388636774</v>
      </c>
      <c r="DB10" s="15">
        <f ca="1">_xlfn.XLOOKUP(AP10,staticke_tc[id],staticke_tc[days],"")</f>
        <v>6.9460920031883289</v>
      </c>
      <c r="DC10" s="15">
        <f ca="1">_xlfn.XLOOKUP(AQ10,staticke_tc[id],staticke_tc[days],"")</f>
        <v>14.968330423094011</v>
      </c>
      <c r="DD10" s="15">
        <f ca="1">_xlfn.XLOOKUP(AR10,staticke_tc[id],staticke_tc[days],"")</f>
        <v>12.977485253529983</v>
      </c>
      <c r="DE10" s="15">
        <f ca="1">_xlfn.XLOOKUP(AS10,staticke_tc[id],staticke_tc[days],"")</f>
        <v>11.276935590654459</v>
      </c>
      <c r="DF10" s="15">
        <f ca="1">_xlfn.XLOOKUP(AT10,staticke_tc[id],staticke_tc[days],"")</f>
        <v>10.307977213276166</v>
      </c>
      <c r="DG10" s="15">
        <f ca="1">_xlfn.XLOOKUP(AU10,staticke_tc[id],staticke_tc[days],"")</f>
        <v>3.752019913916202</v>
      </c>
      <c r="DH10" s="15">
        <f ca="1">_xlfn.XLOOKUP(AV10,staticke_tc[id],staticke_tc[days],"")</f>
        <v>10.058953564901394</v>
      </c>
      <c r="DI10" s="15">
        <f ca="1">_xlfn.XLOOKUP(AW10,staticke_tc[id],staticke_tc[days],"")</f>
        <v>9.4197974488995158</v>
      </c>
      <c r="DJ10" s="15">
        <f ca="1">_xlfn.XLOOKUP(AX10,staticke_tc[id],staticke_tc[days],"")</f>
        <v>14.121217815523675</v>
      </c>
      <c r="DK10" s="15">
        <f ca="1">_xlfn.XLOOKUP(AY10,staticke_tc[id],staticke_tc[days],"")</f>
        <v>11.808244925502942</v>
      </c>
      <c r="DL10" s="15">
        <f ca="1">_xlfn.XLOOKUP(AZ10,staticke_tc[id],staticke_tc[days],"")</f>
        <v>8.6726566365633051</v>
      </c>
      <c r="DM10" s="15">
        <f ca="1">_xlfn.XLOOKUP(BA10,staticke_tc[id],staticke_tc[days],"")</f>
        <v>12.701446445912683</v>
      </c>
      <c r="DN10" s="15">
        <f ca="1">_xlfn.XLOOKUP(BB10,staticke_tc[id],staticke_tc[days],"")</f>
        <v>3.4660678810032879</v>
      </c>
      <c r="DO10" s="15">
        <f ca="1">_xlfn.XLOOKUP(BC10,staticke_tc[id],staticke_tc[days],"")</f>
        <v>14.968330423094011</v>
      </c>
      <c r="DP10" s="15">
        <f ca="1">_xlfn.XLOOKUP(BD10,staticke_tc[id],staticke_tc[days],"")</f>
        <v>9.0401198548688892</v>
      </c>
      <c r="DQ10" s="15">
        <f ca="1">_xlfn.XLOOKUP(BE10,staticke_tc[id],staticke_tc[days],"")</f>
        <v>6.9821645015099918</v>
      </c>
      <c r="DR10" s="15">
        <f ca="1">_xlfn.XLOOKUP(BF10,staticke_tc[id],staticke_tc[days],"")</f>
        <v>8.3800708289791928</v>
      </c>
      <c r="DS10" s="15">
        <f ca="1">_xlfn.XLOOKUP(BG10,staticke_tc[id],staticke_tc[days],"")</f>
        <v>14.328773007397647</v>
      </c>
      <c r="DT10" s="15">
        <f ca="1">_xlfn.XLOOKUP(BH10,staticke_tc[id],staticke_tc[days],"")</f>
        <v>9.1278791233659398</v>
      </c>
      <c r="DU10" s="15">
        <f ca="1">_xlfn.XLOOKUP(BI10,staticke_tc[id],staticke_tc[days],"")</f>
        <v>5.345763507970501</v>
      </c>
      <c r="DV10" s="15">
        <f ca="1">_xlfn.XLOOKUP(BJ10,staticke_tc[id],staticke_tc[days],"")</f>
        <v>6.7303896438804598</v>
      </c>
      <c r="DW10" s="15">
        <f ca="1">_xlfn.XLOOKUP(BK10,staticke_tc[id],staticke_tc[days],"")</f>
        <v>11.418634949613875</v>
      </c>
      <c r="DX10" s="15">
        <f ca="1">_xlfn.XLOOKUP(BL10,staticke_tc[id],staticke_tc[days],"")</f>
        <v>10.307977213276166</v>
      </c>
      <c r="DZ10" s="2">
        <f t="shared" si="36"/>
        <v>8</v>
      </c>
      <c r="EA10" s="15">
        <f ca="1">_xlfn.XLOOKUP(BO10,staticke_tc[id],staticke_tc[days],"")</f>
        <v>8.7590728151437673</v>
      </c>
      <c r="EB10" s="15">
        <f ca="1">_xlfn.XLOOKUP(BP10,staticke_tc[id],staticke_tc[days],"")</f>
        <v>8.9489488602191205</v>
      </c>
      <c r="EC10" s="15">
        <f ca="1">_xlfn.XLOOKUP(BQ10,staticke_tc[id],staticke_tc[days],"")</f>
        <v>17.596684357454411</v>
      </c>
      <c r="ED10" s="15">
        <f ca="1">_xlfn.XLOOKUP(BR10,staticke_tc[id],staticke_tc[days],"")</f>
        <v>7.7968323465387694</v>
      </c>
      <c r="EE10" s="15">
        <f ca="1">_xlfn.XLOOKUP(BS10,staticke_tc[id],staticke_tc[days],"")</f>
        <v>13.643135100288582</v>
      </c>
      <c r="EF10" s="15">
        <f ca="1">_xlfn.XLOOKUP(BT10,staticke_tc[id],staticke_tc[days],"")</f>
        <v>13.011804388636774</v>
      </c>
      <c r="EG10" s="15">
        <f ca="1">_xlfn.XLOOKUP(BU10,staticke_tc[id],staticke_tc[days],"")</f>
        <v>14.634791347640107</v>
      </c>
      <c r="EH10" s="15">
        <f ca="1">_xlfn.XLOOKUP(BV10,staticke_tc[id],staticke_tc[days],"")</f>
        <v>13.648921550125026</v>
      </c>
      <c r="EI10" s="15">
        <f ca="1">_xlfn.XLOOKUP(BW10,staticke_tc[id],staticke_tc[days],"")</f>
        <v>16.385776994356345</v>
      </c>
      <c r="EJ10" s="15">
        <f ca="1">_xlfn.XLOOKUP(BX10,staticke_tc[id],staticke_tc[days],"")</f>
        <v>12.699486899223931</v>
      </c>
      <c r="EK10" s="15">
        <f ca="1">_xlfn.XLOOKUP(BY10,staticke_tc[id],staticke_tc[days],"")</f>
        <v>11.099376202004645</v>
      </c>
      <c r="EL10" s="15">
        <f ca="1">_xlfn.XLOOKUP(BZ10,staticke_tc[id],staticke_tc[days],"")</f>
        <v>7.5635553157819544</v>
      </c>
      <c r="EM10" s="15">
        <f ca="1">_xlfn.XLOOKUP(CA10,staticke_tc[id],staticke_tc[days],"")</f>
        <v>6.3252579240285387</v>
      </c>
      <c r="EN10" s="15">
        <f ca="1">_xlfn.XLOOKUP(CB10,staticke_tc[id],staticke_tc[days],"")</f>
        <v>3.355774517627653</v>
      </c>
      <c r="EO10" s="15">
        <f ca="1">_xlfn.XLOOKUP(CC10,staticke_tc[id],staticke_tc[days],"")</f>
        <v>11.911108881382845</v>
      </c>
      <c r="EP10" s="15">
        <f ca="1">_xlfn.XLOOKUP(CD10,staticke_tc[id],staticke_tc[days],"")</f>
        <v>5.6956251424897051</v>
      </c>
      <c r="EQ10" s="15">
        <f ca="1">_xlfn.XLOOKUP(CE10,staticke_tc[id],staticke_tc[days],"")</f>
        <v>12.050433120035295</v>
      </c>
      <c r="ER10" s="15">
        <f ca="1">_xlfn.XLOOKUP(CF10,staticke_tc[id],staticke_tc[days],"")</f>
        <v>6.040988325537934</v>
      </c>
      <c r="ES10" s="15">
        <f ca="1">_xlfn.XLOOKUP(CG10,staticke_tc[id],staticke_tc[days],"")</f>
        <v>10.905591340717701</v>
      </c>
      <c r="ET10" s="15">
        <f ca="1">_xlfn.XLOOKUP(CH10,staticke_tc[id],staticke_tc[days],"")</f>
        <v>12.135748024602602</v>
      </c>
      <c r="EU10" s="15">
        <f ca="1">_xlfn.XLOOKUP(CI10,staticke_tc[id],staticke_tc[days],"")</f>
        <v>13.440361603135919</v>
      </c>
      <c r="EV10" s="15">
        <f ca="1">_xlfn.XLOOKUP(CJ10,staticke_tc[id],staticke_tc[days],"")</f>
        <v>6.6461428622192891</v>
      </c>
      <c r="EW10" s="15">
        <f ca="1">_xlfn.XLOOKUP(CK10,staticke_tc[id],staticke_tc[days],"")</f>
        <v>6.2738467114609398</v>
      </c>
      <c r="EX10" s="15">
        <f ca="1">_xlfn.XLOOKUP(CL10,staticke_tc[id],staticke_tc[days],"")</f>
        <v>10.611223497305678</v>
      </c>
      <c r="EY10" s="15">
        <f ca="1">_xlfn.XLOOKUP(CM10,staticke_tc[id],staticke_tc[days],"")</f>
        <v>7.9182126898121279</v>
      </c>
      <c r="EZ10" s="15">
        <f ca="1">_xlfn.XLOOKUP(CN10,staticke_tc[id],staticke_tc[days],"")</f>
        <v>10.427256562713257</v>
      </c>
      <c r="FA10" s="15">
        <f ca="1">_xlfn.XLOOKUP(CO10,staticke_tc[id],staticke_tc[days],"")</f>
        <v>9.1287822271101948</v>
      </c>
      <c r="FB10" s="15">
        <f ca="1">_xlfn.XLOOKUP(CP10,staticke_tc[id],staticke_tc[days],"")</f>
        <v>6.2738467114609398</v>
      </c>
      <c r="FC10" s="15">
        <f ca="1">_xlfn.XLOOKUP(CQ10,staticke_tc[id],staticke_tc[days],"")</f>
        <v>14.042101265774059</v>
      </c>
      <c r="FD10" s="15">
        <f ca="1">_xlfn.XLOOKUP(CR10,staticke_tc[id],staticke_tc[days],"")</f>
        <v>11.001803023921905</v>
      </c>
    </row>
    <row r="11" spans="2:160" x14ac:dyDescent="0.3">
      <c r="B11" s="2">
        <f t="shared" si="37"/>
        <v>9</v>
      </c>
      <c r="C11">
        <v>241</v>
      </c>
      <c r="D11">
        <v>242</v>
      </c>
      <c r="E11">
        <v>243</v>
      </c>
      <c r="F11">
        <v>244</v>
      </c>
      <c r="G11">
        <v>245</v>
      </c>
      <c r="H11">
        <v>246</v>
      </c>
      <c r="I11">
        <v>247</v>
      </c>
      <c r="J11">
        <v>248</v>
      </c>
      <c r="K11">
        <v>249</v>
      </c>
      <c r="L11">
        <v>250</v>
      </c>
      <c r="M11">
        <v>251</v>
      </c>
      <c r="N11">
        <v>252</v>
      </c>
      <c r="O11">
        <v>253</v>
      </c>
      <c r="P11">
        <v>254</v>
      </c>
      <c r="Q11">
        <v>255</v>
      </c>
      <c r="R11">
        <v>256</v>
      </c>
      <c r="S11">
        <v>257</v>
      </c>
      <c r="T11">
        <v>258</v>
      </c>
      <c r="U11">
        <v>259</v>
      </c>
      <c r="V11">
        <v>260</v>
      </c>
      <c r="W11">
        <v>261</v>
      </c>
      <c r="X11">
        <v>262</v>
      </c>
      <c r="Y11">
        <v>263</v>
      </c>
      <c r="Z11">
        <v>264</v>
      </c>
      <c r="AA11">
        <v>265</v>
      </c>
      <c r="AB11">
        <v>266</v>
      </c>
      <c r="AC11">
        <v>267</v>
      </c>
      <c r="AD11">
        <v>268</v>
      </c>
      <c r="AE11">
        <v>269</v>
      </c>
      <c r="AF11">
        <v>270</v>
      </c>
      <c r="AH11" s="2">
        <f t="shared" si="33"/>
        <v>9</v>
      </c>
      <c r="AI11">
        <f ca="1">IF(ISNUMBER(C11),RANDBETWEEN(MIN(staticke_tc[id]),MAX(staticke_tc[id])),"")</f>
        <v>109</v>
      </c>
      <c r="AJ11">
        <f ca="1">IF(ISNUMBER(D11),RANDBETWEEN(MIN(staticke_tc[id]),MAX(staticke_tc[id])),"")</f>
        <v>842</v>
      </c>
      <c r="AK11">
        <f ca="1">IF(ISNUMBER(E11),RANDBETWEEN(MIN(staticke_tc[id]),MAX(staticke_tc[id])),"")</f>
        <v>63</v>
      </c>
      <c r="AL11">
        <f ca="1">IF(ISNUMBER(F11),RANDBETWEEN(MIN(staticke_tc[id]),MAX(staticke_tc[id])),"")</f>
        <v>227</v>
      </c>
      <c r="AM11">
        <f ca="1">IF(ISNUMBER(G11),RANDBETWEEN(MIN(staticke_tc[id]),MAX(staticke_tc[id])),"")</f>
        <v>292</v>
      </c>
      <c r="AN11">
        <f ca="1">IF(ISNUMBER(H11),RANDBETWEEN(MIN(staticke_tc[id]),MAX(staticke_tc[id])),"")</f>
        <v>903</v>
      </c>
      <c r="AO11">
        <f ca="1">IF(ISNUMBER(I11),RANDBETWEEN(MIN(staticke_tc[id]),MAX(staticke_tc[id])),"")</f>
        <v>375</v>
      </c>
      <c r="AP11">
        <f ca="1">IF(ISNUMBER(J11),RANDBETWEEN(MIN(staticke_tc[id]),MAX(staticke_tc[id])),"")</f>
        <v>314</v>
      </c>
      <c r="AQ11">
        <f ca="1">IF(ISNUMBER(K11),RANDBETWEEN(MIN(staticke_tc[id]),MAX(staticke_tc[id])),"")</f>
        <v>531</v>
      </c>
      <c r="AR11">
        <f ca="1">IF(ISNUMBER(L11),RANDBETWEEN(MIN(staticke_tc[id]),MAX(staticke_tc[id])),"")</f>
        <v>275</v>
      </c>
      <c r="AS11">
        <f ca="1">IF(ISNUMBER(M11),RANDBETWEEN(MIN(staticke_tc[id]),MAX(staticke_tc[id])),"")</f>
        <v>143</v>
      </c>
      <c r="AT11">
        <f ca="1">IF(ISNUMBER(N11),RANDBETWEEN(MIN(staticke_tc[id]),MAX(staticke_tc[id])),"")</f>
        <v>485</v>
      </c>
      <c r="AU11">
        <f ca="1">IF(ISNUMBER(O11),RANDBETWEEN(MIN(staticke_tc[id]),MAX(staticke_tc[id])),"")</f>
        <v>732</v>
      </c>
      <c r="AV11">
        <f ca="1">IF(ISNUMBER(P11),RANDBETWEEN(MIN(staticke_tc[id]),MAX(staticke_tc[id])),"")</f>
        <v>748</v>
      </c>
      <c r="AW11">
        <f ca="1">IF(ISNUMBER(Q11),RANDBETWEEN(MIN(staticke_tc[id]),MAX(staticke_tc[id])),"")</f>
        <v>221</v>
      </c>
      <c r="AX11">
        <f ca="1">IF(ISNUMBER(R11),RANDBETWEEN(MIN(staticke_tc[id]),MAX(staticke_tc[id])),"")</f>
        <v>848</v>
      </c>
      <c r="AY11">
        <f ca="1">IF(ISNUMBER(S11),RANDBETWEEN(MIN(staticke_tc[id]),MAX(staticke_tc[id])),"")</f>
        <v>835</v>
      </c>
      <c r="AZ11">
        <f ca="1">IF(ISNUMBER(T11),RANDBETWEEN(MIN(staticke_tc[id]),MAX(staticke_tc[id])),"")</f>
        <v>604</v>
      </c>
      <c r="BA11">
        <f ca="1">IF(ISNUMBER(U11),RANDBETWEEN(MIN(staticke_tc[id]),MAX(staticke_tc[id])),"")</f>
        <v>393</v>
      </c>
      <c r="BB11">
        <f ca="1">IF(ISNUMBER(V11),RANDBETWEEN(MIN(staticke_tc[id]),MAX(staticke_tc[id])),"")</f>
        <v>794</v>
      </c>
      <c r="BC11">
        <f ca="1">IF(ISNUMBER(W11),RANDBETWEEN(MIN(staticke_tc[id]),MAX(staticke_tc[id])),"")</f>
        <v>328</v>
      </c>
      <c r="BD11">
        <f ca="1">IF(ISNUMBER(X11),RANDBETWEEN(MIN(staticke_tc[id]),MAX(staticke_tc[id])),"")</f>
        <v>655</v>
      </c>
      <c r="BE11">
        <f ca="1">IF(ISNUMBER(Y11),RANDBETWEEN(MIN(staticke_tc[id]),MAX(staticke_tc[id])),"")</f>
        <v>255</v>
      </c>
      <c r="BF11">
        <f ca="1">IF(ISNUMBER(Z11),RANDBETWEEN(MIN(staticke_tc[id]),MAX(staticke_tc[id])),"")</f>
        <v>222</v>
      </c>
      <c r="BG11">
        <f ca="1">IF(ISNUMBER(AA11),RANDBETWEEN(MIN(staticke_tc[id]),MAX(staticke_tc[id])),"")</f>
        <v>339</v>
      </c>
      <c r="BH11">
        <f ca="1">IF(ISNUMBER(AB11),RANDBETWEEN(MIN(staticke_tc[id]),MAX(staticke_tc[id])),"")</f>
        <v>437</v>
      </c>
      <c r="BI11">
        <f ca="1">IF(ISNUMBER(AC11),RANDBETWEEN(MIN(staticke_tc[id]),MAX(staticke_tc[id])),"")</f>
        <v>77</v>
      </c>
      <c r="BJ11">
        <f ca="1">IF(ISNUMBER(AD11),RANDBETWEEN(MIN(staticke_tc[id]),MAX(staticke_tc[id])),"")</f>
        <v>372</v>
      </c>
      <c r="BK11">
        <f ca="1">IF(ISNUMBER(AE11),RANDBETWEEN(MIN(staticke_tc[id]),MAX(staticke_tc[id])),"")</f>
        <v>452</v>
      </c>
      <c r="BL11">
        <f ca="1">IF(ISNUMBER(AF11),RANDBETWEEN(MIN(staticke_tc[id]),MAX(staticke_tc[id])),"")</f>
        <v>352</v>
      </c>
      <c r="BN11" s="2">
        <f t="shared" si="34"/>
        <v>9</v>
      </c>
      <c r="BO11">
        <f ca="1">IF(ISNUMBER(CU11),RANDBETWEEN(MIN(staticke_tc[id]),MAX(staticke_tc[id])),"")</f>
        <v>27</v>
      </c>
      <c r="BP11">
        <f ca="1">IF(ISNUMBER(CV11),RANDBETWEEN(MIN(staticke_tc[id]),MAX(staticke_tc[id])),"")</f>
        <v>339</v>
      </c>
      <c r="BQ11">
        <f ca="1">IF(ISNUMBER(CW11),RANDBETWEEN(MIN(staticke_tc[id]),MAX(staticke_tc[id])),"")</f>
        <v>301</v>
      </c>
      <c r="BR11">
        <f ca="1">IF(ISNUMBER(CX11),RANDBETWEEN(MIN(staticke_tc[id]),MAX(staticke_tc[id])),"")</f>
        <v>427</v>
      </c>
      <c r="BS11">
        <f ca="1">IF(ISNUMBER(CY11),RANDBETWEEN(MIN(staticke_tc[id]),MAX(staticke_tc[id])),"")</f>
        <v>339</v>
      </c>
      <c r="BT11">
        <f ca="1">IF(ISNUMBER(CZ11),RANDBETWEEN(MIN(staticke_tc[id]),MAX(staticke_tc[id])),"")</f>
        <v>260</v>
      </c>
      <c r="BU11">
        <f ca="1">IF(ISNUMBER(DA11),RANDBETWEEN(MIN(staticke_tc[id]),MAX(staticke_tc[id])),"")</f>
        <v>576</v>
      </c>
      <c r="BV11">
        <f ca="1">IF(ISNUMBER(DB11),RANDBETWEEN(MIN(staticke_tc[id]),MAX(staticke_tc[id])),"")</f>
        <v>116</v>
      </c>
      <c r="BW11">
        <f ca="1">IF(ISNUMBER(DC11),RANDBETWEEN(MIN(staticke_tc[id]),MAX(staticke_tc[id])),"")</f>
        <v>406</v>
      </c>
      <c r="BX11">
        <f ca="1">IF(ISNUMBER(DD11),RANDBETWEEN(MIN(staticke_tc[id]),MAX(staticke_tc[id])),"")</f>
        <v>26</v>
      </c>
      <c r="BY11">
        <f ca="1">IF(ISNUMBER(DE11),RANDBETWEEN(MIN(staticke_tc[id]),MAX(staticke_tc[id])),"")</f>
        <v>32</v>
      </c>
      <c r="BZ11">
        <f ca="1">IF(ISNUMBER(DF11),RANDBETWEEN(MIN(staticke_tc[id]),MAX(staticke_tc[id])),"")</f>
        <v>347</v>
      </c>
      <c r="CA11">
        <f ca="1">IF(ISNUMBER(DG11),RANDBETWEEN(MIN(staticke_tc[id]),MAX(staticke_tc[id])),"")</f>
        <v>128</v>
      </c>
      <c r="CB11">
        <f ca="1">IF(ISNUMBER(DH11),RANDBETWEEN(MIN(staticke_tc[id]),MAX(staticke_tc[id])),"")</f>
        <v>558</v>
      </c>
      <c r="CC11">
        <f ca="1">IF(ISNUMBER(DI11),RANDBETWEEN(MIN(staticke_tc[id]),MAX(staticke_tc[id])),"")</f>
        <v>633</v>
      </c>
      <c r="CD11">
        <f ca="1">IF(ISNUMBER(DJ11),RANDBETWEEN(MIN(staticke_tc[id]),MAX(staticke_tc[id])),"")</f>
        <v>593</v>
      </c>
      <c r="CE11">
        <f ca="1">IF(ISNUMBER(DK11),RANDBETWEEN(MIN(staticke_tc[id]),MAX(staticke_tc[id])),"")</f>
        <v>557</v>
      </c>
      <c r="CF11">
        <f ca="1">IF(ISNUMBER(DL11),RANDBETWEEN(MIN(staticke_tc[id]),MAX(staticke_tc[id])),"")</f>
        <v>639</v>
      </c>
      <c r="CG11">
        <f ca="1">IF(ISNUMBER(DM11),RANDBETWEEN(MIN(staticke_tc[id]),MAX(staticke_tc[id])),"")</f>
        <v>352</v>
      </c>
      <c r="CH11">
        <f ca="1">IF(ISNUMBER(DN11),RANDBETWEEN(MIN(staticke_tc[id]),MAX(staticke_tc[id])),"")</f>
        <v>422</v>
      </c>
      <c r="CI11">
        <f ca="1">IF(ISNUMBER(DO11),RANDBETWEEN(MIN(staticke_tc[id]),MAX(staticke_tc[id])),"")</f>
        <v>526</v>
      </c>
      <c r="CJ11">
        <f ca="1">IF(ISNUMBER(DP11),RANDBETWEEN(MIN(staticke_tc[id]),MAX(staticke_tc[id])),"")</f>
        <v>699</v>
      </c>
      <c r="CK11">
        <f ca="1">IF(ISNUMBER(DQ11),RANDBETWEEN(MIN(staticke_tc[id]),MAX(staticke_tc[id])),"")</f>
        <v>985</v>
      </c>
      <c r="CL11">
        <f ca="1">IF(ISNUMBER(DR11),RANDBETWEEN(MIN(staticke_tc[id]),MAX(staticke_tc[id])),"")</f>
        <v>794</v>
      </c>
      <c r="CM11">
        <f ca="1">IF(ISNUMBER(DS11),RANDBETWEEN(MIN(staticke_tc[id]),MAX(staticke_tc[id])),"")</f>
        <v>918</v>
      </c>
      <c r="CN11">
        <f ca="1">IF(ISNUMBER(DT11),RANDBETWEEN(MIN(staticke_tc[id]),MAX(staticke_tc[id])),"")</f>
        <v>163</v>
      </c>
      <c r="CO11">
        <f ca="1">IF(ISNUMBER(DU11),RANDBETWEEN(MIN(staticke_tc[id]),MAX(staticke_tc[id])),"")</f>
        <v>836</v>
      </c>
      <c r="CP11">
        <f ca="1">IF(ISNUMBER(DV11),RANDBETWEEN(MIN(staticke_tc[id]),MAX(staticke_tc[id])),"")</f>
        <v>882</v>
      </c>
      <c r="CQ11">
        <f ca="1">IF(ISNUMBER(DW11),RANDBETWEEN(MIN(staticke_tc[id]),MAX(staticke_tc[id])),"")</f>
        <v>730</v>
      </c>
      <c r="CR11">
        <f ca="1">IF(ISNUMBER(DX11),RANDBETWEEN(MIN(staticke_tc[id]),MAX(staticke_tc[id])),"")</f>
        <v>780</v>
      </c>
      <c r="CT11" s="2">
        <f t="shared" si="35"/>
        <v>9</v>
      </c>
      <c r="CU11" s="15">
        <f ca="1">_xlfn.XLOOKUP(AI11,staticke_tc[id],staticke_tc[days],"")</f>
        <v>7.0044041186536621</v>
      </c>
      <c r="CV11" s="15">
        <f ca="1">_xlfn.XLOOKUP(AJ11,staticke_tc[id],staticke_tc[days],"")</f>
        <v>14.587384198458377</v>
      </c>
      <c r="CW11" s="15">
        <f ca="1">_xlfn.XLOOKUP(AK11,staticke_tc[id],staticke_tc[days],"")</f>
        <v>16.061751184629685</v>
      </c>
      <c r="CX11" s="15">
        <f ca="1">_xlfn.XLOOKUP(AL11,staticke_tc[id],staticke_tc[days],"")</f>
        <v>9.3488226349629731</v>
      </c>
      <c r="CY11" s="15">
        <f ca="1">_xlfn.XLOOKUP(AM11,staticke_tc[id],staticke_tc[days],"")</f>
        <v>12.866135471679202</v>
      </c>
      <c r="CZ11" s="15">
        <f ca="1">_xlfn.XLOOKUP(AN11,staticke_tc[id],staticke_tc[days],"")</f>
        <v>10.947981945595549</v>
      </c>
      <c r="DA11" s="15">
        <f ca="1">_xlfn.XLOOKUP(AO11,staticke_tc[id],staticke_tc[days],"")</f>
        <v>3.4584258109009243</v>
      </c>
      <c r="DB11" s="15">
        <f ca="1">_xlfn.XLOOKUP(AP11,staticke_tc[id],staticke_tc[days],"")</f>
        <v>13.379059888175433</v>
      </c>
      <c r="DC11" s="15">
        <f ca="1">_xlfn.XLOOKUP(AQ11,staticke_tc[id],staticke_tc[days],"")</f>
        <v>9.4691638403162148</v>
      </c>
      <c r="DD11" s="15">
        <f ca="1">_xlfn.XLOOKUP(AR11,staticke_tc[id],staticke_tc[days],"")</f>
        <v>13.161659932025501</v>
      </c>
      <c r="DE11" s="15">
        <f ca="1">_xlfn.XLOOKUP(AS11,staticke_tc[id],staticke_tc[days],"")</f>
        <v>15.195529714391293</v>
      </c>
      <c r="DF11" s="15">
        <f ca="1">_xlfn.XLOOKUP(AT11,staticke_tc[id],staticke_tc[days],"")</f>
        <v>12.320517618249397</v>
      </c>
      <c r="DG11" s="15">
        <f ca="1">_xlfn.XLOOKUP(AU11,staticke_tc[id],staticke_tc[days],"")</f>
        <v>9.4388628120410658</v>
      </c>
      <c r="DH11" s="15">
        <f ca="1">_xlfn.XLOOKUP(AV11,staticke_tc[id],staticke_tc[days],"")</f>
        <v>9.6488609526690787</v>
      </c>
      <c r="DI11" s="15">
        <f ca="1">_xlfn.XLOOKUP(AW11,staticke_tc[id],staticke_tc[days],"")</f>
        <v>7.9655882652003083</v>
      </c>
      <c r="DJ11" s="15">
        <f ca="1">_xlfn.XLOOKUP(AX11,staticke_tc[id],staticke_tc[days],"")</f>
        <v>9.1976441074553712</v>
      </c>
      <c r="DK11" s="15">
        <f ca="1">_xlfn.XLOOKUP(AY11,staticke_tc[id],staticke_tc[days],"")</f>
        <v>15.904996440009679</v>
      </c>
      <c r="DL11" s="15">
        <f ca="1">_xlfn.XLOOKUP(AZ11,staticke_tc[id],staticke_tc[days],"")</f>
        <v>10.365127614388449</v>
      </c>
      <c r="DM11" s="15">
        <f ca="1">_xlfn.XLOOKUP(BA11,staticke_tc[id],staticke_tc[days],"")</f>
        <v>10.629314048437987</v>
      </c>
      <c r="DN11" s="15">
        <f ca="1">_xlfn.XLOOKUP(BB11,staticke_tc[id],staticke_tc[days],"")</f>
        <v>11.291864785294671</v>
      </c>
      <c r="DO11" s="15">
        <f ca="1">_xlfn.XLOOKUP(BC11,staticke_tc[id],staticke_tc[days],"")</f>
        <v>15.792369040563221</v>
      </c>
      <c r="DP11" s="15">
        <f ca="1">_xlfn.XLOOKUP(BD11,staticke_tc[id],staticke_tc[days],"")</f>
        <v>10.058953564901394</v>
      </c>
      <c r="DQ11" s="15">
        <f ca="1">_xlfn.XLOOKUP(BE11,staticke_tc[id],staticke_tc[days],"")</f>
        <v>9.274508067034283</v>
      </c>
      <c r="DR11" s="15">
        <f ca="1">_xlfn.XLOOKUP(BF11,staticke_tc[id],staticke_tc[days],"")</f>
        <v>8.2943316535182756</v>
      </c>
      <c r="DS11" s="15">
        <f ca="1">_xlfn.XLOOKUP(BG11,staticke_tc[id],staticke_tc[days],"")</f>
        <v>15.36540606169523</v>
      </c>
      <c r="DT11" s="15">
        <f ca="1">_xlfn.XLOOKUP(BH11,staticke_tc[id],staticke_tc[days],"")</f>
        <v>16.385776994356345</v>
      </c>
      <c r="DU11" s="15">
        <f ca="1">_xlfn.XLOOKUP(BI11,staticke_tc[id],staticke_tc[days],"")</f>
        <v>9.9161594544398266</v>
      </c>
      <c r="DV11" s="15">
        <f ca="1">_xlfn.XLOOKUP(BJ11,staticke_tc[id],staticke_tc[days],"")</f>
        <v>7.6555455471853033</v>
      </c>
      <c r="DW11" s="15">
        <f ca="1">_xlfn.XLOOKUP(BK11,staticke_tc[id],staticke_tc[days],"")</f>
        <v>14.924828631625607</v>
      </c>
      <c r="DX11" s="15">
        <f ca="1">_xlfn.XLOOKUP(BL11,staticke_tc[id],staticke_tc[days],"")</f>
        <v>10.064203887317605</v>
      </c>
      <c r="DZ11" s="2">
        <f t="shared" si="36"/>
        <v>9</v>
      </c>
      <c r="EA11" s="15">
        <f ca="1">_xlfn.XLOOKUP(BO11,staticke_tc[id],staticke_tc[days],"")</f>
        <v>8.7575259419615836</v>
      </c>
      <c r="EB11" s="15">
        <f ca="1">_xlfn.XLOOKUP(BP11,staticke_tc[id],staticke_tc[days],"")</f>
        <v>15.36540606169523</v>
      </c>
      <c r="EC11" s="15">
        <f ca="1">_xlfn.XLOOKUP(BQ11,staticke_tc[id],staticke_tc[days],"")</f>
        <v>3.489336590986289</v>
      </c>
      <c r="ED11" s="15">
        <f ca="1">_xlfn.XLOOKUP(BR11,staticke_tc[id],staticke_tc[days],"")</f>
        <v>17.236844589796704</v>
      </c>
      <c r="EE11" s="15">
        <f ca="1">_xlfn.XLOOKUP(BS11,staticke_tc[id],staticke_tc[days],"")</f>
        <v>15.36540606169523</v>
      </c>
      <c r="EF11" s="15">
        <f ca="1">_xlfn.XLOOKUP(BT11,staticke_tc[id],staticke_tc[days],"")</f>
        <v>8.7322501293170411</v>
      </c>
      <c r="EG11" s="15">
        <f ca="1">_xlfn.XLOOKUP(BU11,staticke_tc[id],staticke_tc[days],"")</f>
        <v>7.4073024670160166</v>
      </c>
      <c r="EH11" s="15">
        <f ca="1">_xlfn.XLOOKUP(BV11,staticke_tc[id],staticke_tc[days],"")</f>
        <v>7.0177057027767455</v>
      </c>
      <c r="EI11" s="15">
        <f ca="1">_xlfn.XLOOKUP(BW11,staticke_tc[id],staticke_tc[days],"")</f>
        <v>11.428612796968213</v>
      </c>
      <c r="EJ11" s="15">
        <f ca="1">_xlfn.XLOOKUP(BX11,staticke_tc[id],staticke_tc[days],"")</f>
        <v>8.6902124031966874</v>
      </c>
      <c r="EK11" s="15">
        <f ca="1">_xlfn.XLOOKUP(BY11,staticke_tc[id],staticke_tc[days],"")</f>
        <v>5.1412709084021344</v>
      </c>
      <c r="EL11" s="15">
        <f ca="1">_xlfn.XLOOKUP(BZ11,staticke_tc[id],staticke_tc[days],"")</f>
        <v>12.663722532071626</v>
      </c>
      <c r="EM11" s="15">
        <f ca="1">_xlfn.XLOOKUP(CA11,staticke_tc[id],staticke_tc[days],"")</f>
        <v>10.95753040548767</v>
      </c>
      <c r="EN11" s="15">
        <f ca="1">_xlfn.XLOOKUP(CB11,staticke_tc[id],staticke_tc[days],"")</f>
        <v>13.735853705220771</v>
      </c>
      <c r="EO11" s="15">
        <f ca="1">_xlfn.XLOOKUP(CC11,staticke_tc[id],staticke_tc[days],"")</f>
        <v>6.6683677482783796</v>
      </c>
      <c r="EP11" s="15">
        <f ca="1">_xlfn.XLOOKUP(CD11,staticke_tc[id],staticke_tc[days],"")</f>
        <v>7.0547972291729097</v>
      </c>
      <c r="EQ11" s="15">
        <f ca="1">_xlfn.XLOOKUP(CE11,staticke_tc[id],staticke_tc[days],"")</f>
        <v>9.2237407299803529</v>
      </c>
      <c r="ER11" s="15">
        <f ca="1">_xlfn.XLOOKUP(CF11,staticke_tc[id],staticke_tc[days],"")</f>
        <v>14.405520116276218</v>
      </c>
      <c r="ES11" s="15">
        <f ca="1">_xlfn.XLOOKUP(CG11,staticke_tc[id],staticke_tc[days],"")</f>
        <v>10.064203887317605</v>
      </c>
      <c r="ET11" s="15">
        <f ca="1">_xlfn.XLOOKUP(CH11,staticke_tc[id],staticke_tc[days],"")</f>
        <v>10.021335554495927</v>
      </c>
      <c r="EU11" s="15">
        <f ca="1">_xlfn.XLOOKUP(CI11,staticke_tc[id],staticke_tc[days],"")</f>
        <v>8.2045080419730212</v>
      </c>
      <c r="EV11" s="15">
        <f ca="1">_xlfn.XLOOKUP(CJ11,staticke_tc[id],staticke_tc[days],"")</f>
        <v>8.2039845254195036</v>
      </c>
      <c r="EW11" s="15">
        <f ca="1">_xlfn.XLOOKUP(CK11,staticke_tc[id],staticke_tc[days],"")</f>
        <v>13.270374069350781</v>
      </c>
      <c r="EX11" s="15">
        <f ca="1">_xlfn.XLOOKUP(CL11,staticke_tc[id],staticke_tc[days],"")</f>
        <v>11.291864785294671</v>
      </c>
      <c r="EY11" s="15">
        <f ca="1">_xlfn.XLOOKUP(CM11,staticke_tc[id],staticke_tc[days],"")</f>
        <v>10.197331947355373</v>
      </c>
      <c r="EZ11" s="15">
        <f ca="1">_xlfn.XLOOKUP(CN11,staticke_tc[id],staticke_tc[days],"")</f>
        <v>10.109550961180522</v>
      </c>
      <c r="FA11" s="15">
        <f ca="1">_xlfn.XLOOKUP(CO11,staticke_tc[id],staticke_tc[days],"")</f>
        <v>10.111163668042202</v>
      </c>
      <c r="FB11" s="15">
        <f ca="1">_xlfn.XLOOKUP(CP11,staticke_tc[id],staticke_tc[days],"")</f>
        <v>7.0980978835261634</v>
      </c>
      <c r="FC11" s="15">
        <f ca="1">_xlfn.XLOOKUP(CQ11,staticke_tc[id],staticke_tc[days],"")</f>
        <v>11.459525187259963</v>
      </c>
      <c r="FD11" s="15">
        <f ca="1">_xlfn.XLOOKUP(CR11,staticke_tc[id],staticke_tc[days],"")</f>
        <v>8.5814080443752641</v>
      </c>
    </row>
    <row r="12" spans="2:160" x14ac:dyDescent="0.3">
      <c r="B12" s="2">
        <f t="shared" si="37"/>
        <v>10</v>
      </c>
      <c r="C12">
        <v>271</v>
      </c>
      <c r="D12">
        <v>272</v>
      </c>
      <c r="E12">
        <v>273</v>
      </c>
      <c r="F12">
        <v>274</v>
      </c>
      <c r="G12">
        <v>275</v>
      </c>
      <c r="H12">
        <v>276</v>
      </c>
      <c r="I12">
        <v>277</v>
      </c>
      <c r="J12">
        <v>278</v>
      </c>
      <c r="K12">
        <v>279</v>
      </c>
      <c r="L12">
        <v>280</v>
      </c>
      <c r="M12">
        <v>281</v>
      </c>
      <c r="N12">
        <v>282</v>
      </c>
      <c r="O12">
        <v>283</v>
      </c>
      <c r="P12">
        <v>284</v>
      </c>
      <c r="Q12">
        <v>285</v>
      </c>
      <c r="R12">
        <v>286</v>
      </c>
      <c r="S12">
        <v>287</v>
      </c>
      <c r="T12">
        <v>288</v>
      </c>
      <c r="U12">
        <v>289</v>
      </c>
      <c r="V12">
        <v>290</v>
      </c>
      <c r="W12">
        <v>291</v>
      </c>
      <c r="X12">
        <v>292</v>
      </c>
      <c r="Y12">
        <v>293</v>
      </c>
      <c r="Z12">
        <v>294</v>
      </c>
      <c r="AA12">
        <v>295</v>
      </c>
      <c r="AB12">
        <v>296</v>
      </c>
      <c r="AC12">
        <v>297</v>
      </c>
      <c r="AD12">
        <v>298</v>
      </c>
      <c r="AE12">
        <v>299</v>
      </c>
      <c r="AF12">
        <v>300</v>
      </c>
      <c r="AH12" s="2">
        <f t="shared" si="33"/>
        <v>10</v>
      </c>
      <c r="AI12">
        <f ca="1">IF(ISNUMBER(C12),RANDBETWEEN(MIN(staticke_tc[id]),MAX(staticke_tc[id])),"")</f>
        <v>207</v>
      </c>
      <c r="AJ12">
        <f ca="1">IF(ISNUMBER(D12),RANDBETWEEN(MIN(staticke_tc[id]),MAX(staticke_tc[id])),"")</f>
        <v>107</v>
      </c>
      <c r="AK12">
        <f ca="1">IF(ISNUMBER(E12),RANDBETWEEN(MIN(staticke_tc[id]),MAX(staticke_tc[id])),"")</f>
        <v>569</v>
      </c>
      <c r="AL12">
        <f ca="1">IF(ISNUMBER(F12),RANDBETWEEN(MIN(staticke_tc[id]),MAX(staticke_tc[id])),"")</f>
        <v>541</v>
      </c>
      <c r="AM12">
        <f ca="1">IF(ISNUMBER(G12),RANDBETWEEN(MIN(staticke_tc[id]),MAX(staticke_tc[id])),"")</f>
        <v>259</v>
      </c>
      <c r="AN12">
        <f ca="1">IF(ISNUMBER(H12),RANDBETWEEN(MIN(staticke_tc[id]),MAX(staticke_tc[id])),"")</f>
        <v>157</v>
      </c>
      <c r="AO12">
        <f ca="1">IF(ISNUMBER(I12),RANDBETWEEN(MIN(staticke_tc[id]),MAX(staticke_tc[id])),"")</f>
        <v>570</v>
      </c>
      <c r="AP12">
        <f ca="1">IF(ISNUMBER(J12),RANDBETWEEN(MIN(staticke_tc[id]),MAX(staticke_tc[id])),"")</f>
        <v>363</v>
      </c>
      <c r="AQ12">
        <f ca="1">IF(ISNUMBER(K12),RANDBETWEEN(MIN(staticke_tc[id]),MAX(staticke_tc[id])),"")</f>
        <v>796</v>
      </c>
      <c r="AR12">
        <f ca="1">IF(ISNUMBER(L12),RANDBETWEEN(MIN(staticke_tc[id]),MAX(staticke_tc[id])),"")</f>
        <v>42</v>
      </c>
      <c r="AS12">
        <f ca="1">IF(ISNUMBER(M12),RANDBETWEEN(MIN(staticke_tc[id]),MAX(staticke_tc[id])),"")</f>
        <v>200</v>
      </c>
      <c r="AT12">
        <f ca="1">IF(ISNUMBER(N12),RANDBETWEEN(MIN(staticke_tc[id]),MAX(staticke_tc[id])),"")</f>
        <v>116</v>
      </c>
      <c r="AU12">
        <f ca="1">IF(ISNUMBER(O12),RANDBETWEEN(MIN(staticke_tc[id]),MAX(staticke_tc[id])),"")</f>
        <v>731</v>
      </c>
      <c r="AV12">
        <f ca="1">IF(ISNUMBER(P12),RANDBETWEEN(MIN(staticke_tc[id]),MAX(staticke_tc[id])),"")</f>
        <v>428</v>
      </c>
      <c r="AW12">
        <f ca="1">IF(ISNUMBER(Q12),RANDBETWEEN(MIN(staticke_tc[id]),MAX(staticke_tc[id])),"")</f>
        <v>564</v>
      </c>
      <c r="AX12">
        <f ca="1">IF(ISNUMBER(R12),RANDBETWEEN(MIN(staticke_tc[id]),MAX(staticke_tc[id])),"")</f>
        <v>700</v>
      </c>
      <c r="AY12">
        <f ca="1">IF(ISNUMBER(S12),RANDBETWEEN(MIN(staticke_tc[id]),MAX(staticke_tc[id])),"")</f>
        <v>857</v>
      </c>
      <c r="AZ12">
        <f ca="1">IF(ISNUMBER(T12),RANDBETWEEN(MIN(staticke_tc[id]),MAX(staticke_tc[id])),"")</f>
        <v>663</v>
      </c>
      <c r="BA12">
        <f ca="1">IF(ISNUMBER(U12),RANDBETWEEN(MIN(staticke_tc[id]),MAX(staticke_tc[id])),"")</f>
        <v>560</v>
      </c>
      <c r="BB12">
        <f ca="1">IF(ISNUMBER(V12),RANDBETWEEN(MIN(staticke_tc[id]),MAX(staticke_tc[id])),"")</f>
        <v>530</v>
      </c>
      <c r="BC12">
        <f ca="1">IF(ISNUMBER(W12),RANDBETWEEN(MIN(staticke_tc[id]),MAX(staticke_tc[id])),"")</f>
        <v>565</v>
      </c>
      <c r="BD12">
        <f ca="1">IF(ISNUMBER(X12),RANDBETWEEN(MIN(staticke_tc[id]),MAX(staticke_tc[id])),"")</f>
        <v>301</v>
      </c>
      <c r="BE12">
        <f ca="1">IF(ISNUMBER(Y12),RANDBETWEEN(MIN(staticke_tc[id]),MAX(staticke_tc[id])),"")</f>
        <v>203</v>
      </c>
      <c r="BF12">
        <f ca="1">IF(ISNUMBER(Z12),RANDBETWEEN(MIN(staticke_tc[id]),MAX(staticke_tc[id])),"")</f>
        <v>908</v>
      </c>
      <c r="BG12">
        <f ca="1">IF(ISNUMBER(AA12),RANDBETWEEN(MIN(staticke_tc[id]),MAX(staticke_tc[id])),"")</f>
        <v>747</v>
      </c>
      <c r="BH12">
        <f ca="1">IF(ISNUMBER(AB12),RANDBETWEEN(MIN(staticke_tc[id]),MAX(staticke_tc[id])),"")</f>
        <v>693</v>
      </c>
      <c r="BI12">
        <f ca="1">IF(ISNUMBER(AC12),RANDBETWEEN(MIN(staticke_tc[id]),MAX(staticke_tc[id])),"")</f>
        <v>15</v>
      </c>
      <c r="BJ12">
        <f ca="1">IF(ISNUMBER(AD12),RANDBETWEEN(MIN(staticke_tc[id]),MAX(staticke_tc[id])),"")</f>
        <v>87</v>
      </c>
      <c r="BK12">
        <f ca="1">IF(ISNUMBER(AE12),RANDBETWEEN(MIN(staticke_tc[id]),MAX(staticke_tc[id])),"")</f>
        <v>342</v>
      </c>
      <c r="BL12">
        <f ca="1">IF(ISNUMBER(AF12),RANDBETWEEN(MIN(staticke_tc[id]),MAX(staticke_tc[id])),"")</f>
        <v>242</v>
      </c>
      <c r="BN12" s="2">
        <f t="shared" si="34"/>
        <v>10</v>
      </c>
      <c r="BO12">
        <f ca="1">IF(ISNUMBER(CU12),RANDBETWEEN(MIN(staticke_tc[id]),MAX(staticke_tc[id])),"")</f>
        <v>926</v>
      </c>
      <c r="BP12">
        <f ca="1">IF(ISNUMBER(CV12),RANDBETWEEN(MIN(staticke_tc[id]),MAX(staticke_tc[id])),"")</f>
        <v>700</v>
      </c>
      <c r="BQ12">
        <f ca="1">IF(ISNUMBER(CW12),RANDBETWEEN(MIN(staticke_tc[id]),MAX(staticke_tc[id])),"")</f>
        <v>60</v>
      </c>
      <c r="BR12">
        <f ca="1">IF(ISNUMBER(CX12),RANDBETWEEN(MIN(staticke_tc[id]),MAX(staticke_tc[id])),"")</f>
        <v>286</v>
      </c>
      <c r="BS12">
        <f ca="1">IF(ISNUMBER(CY12),RANDBETWEEN(MIN(staticke_tc[id]),MAX(staticke_tc[id])),"")</f>
        <v>231</v>
      </c>
      <c r="BT12">
        <f ca="1">IF(ISNUMBER(CZ12),RANDBETWEEN(MIN(staticke_tc[id]),MAX(staticke_tc[id])),"")</f>
        <v>274</v>
      </c>
      <c r="BU12">
        <f ca="1">IF(ISNUMBER(DA12),RANDBETWEEN(MIN(staticke_tc[id]),MAX(staticke_tc[id])),"")</f>
        <v>17</v>
      </c>
      <c r="BV12">
        <f ca="1">IF(ISNUMBER(DB12),RANDBETWEEN(MIN(staticke_tc[id]),MAX(staticke_tc[id])),"")</f>
        <v>441</v>
      </c>
      <c r="BW12">
        <f ca="1">IF(ISNUMBER(DC12),RANDBETWEEN(MIN(staticke_tc[id]),MAX(staticke_tc[id])),"")</f>
        <v>465</v>
      </c>
      <c r="BX12">
        <f ca="1">IF(ISNUMBER(DD12),RANDBETWEEN(MIN(staticke_tc[id]),MAX(staticke_tc[id])),"")</f>
        <v>141</v>
      </c>
      <c r="BY12">
        <f ca="1">IF(ISNUMBER(DE12),RANDBETWEEN(MIN(staticke_tc[id]),MAX(staticke_tc[id])),"")</f>
        <v>782</v>
      </c>
      <c r="BZ12">
        <f ca="1">IF(ISNUMBER(DF12),RANDBETWEEN(MIN(staticke_tc[id]),MAX(staticke_tc[id])),"")</f>
        <v>69</v>
      </c>
      <c r="CA12">
        <f ca="1">IF(ISNUMBER(DG12),RANDBETWEEN(MIN(staticke_tc[id]),MAX(staticke_tc[id])),"")</f>
        <v>205</v>
      </c>
      <c r="CB12">
        <f ca="1">IF(ISNUMBER(DH12),RANDBETWEEN(MIN(staticke_tc[id]),MAX(staticke_tc[id])),"")</f>
        <v>566</v>
      </c>
      <c r="CC12">
        <f ca="1">IF(ISNUMBER(DI12),RANDBETWEEN(MIN(staticke_tc[id]),MAX(staticke_tc[id])),"")</f>
        <v>448</v>
      </c>
      <c r="CD12">
        <f ca="1">IF(ISNUMBER(DJ12),RANDBETWEEN(MIN(staticke_tc[id]),MAX(staticke_tc[id])),"")</f>
        <v>213</v>
      </c>
      <c r="CE12">
        <f ca="1">IF(ISNUMBER(DK12),RANDBETWEEN(MIN(staticke_tc[id]),MAX(staticke_tc[id])),"")</f>
        <v>87</v>
      </c>
      <c r="CF12">
        <f ca="1">IF(ISNUMBER(DL12),RANDBETWEEN(MIN(staticke_tc[id]),MAX(staticke_tc[id])),"")</f>
        <v>585</v>
      </c>
      <c r="CG12">
        <f ca="1">IF(ISNUMBER(DM12),RANDBETWEEN(MIN(staticke_tc[id]),MAX(staticke_tc[id])),"")</f>
        <v>960</v>
      </c>
      <c r="CH12">
        <f ca="1">IF(ISNUMBER(DN12),RANDBETWEEN(MIN(staticke_tc[id]),MAX(staticke_tc[id])),"")</f>
        <v>952</v>
      </c>
      <c r="CI12">
        <f ca="1">IF(ISNUMBER(DO12),RANDBETWEEN(MIN(staticke_tc[id]),MAX(staticke_tc[id])),"")</f>
        <v>627</v>
      </c>
      <c r="CJ12">
        <f ca="1">IF(ISNUMBER(DP12),RANDBETWEEN(MIN(staticke_tc[id]),MAX(staticke_tc[id])),"")</f>
        <v>866</v>
      </c>
      <c r="CK12">
        <f ca="1">IF(ISNUMBER(DQ12),RANDBETWEEN(MIN(staticke_tc[id]),MAX(staticke_tc[id])),"")</f>
        <v>69</v>
      </c>
      <c r="CL12">
        <f ca="1">IF(ISNUMBER(DR12),RANDBETWEEN(MIN(staticke_tc[id]),MAX(staticke_tc[id])),"")</f>
        <v>191</v>
      </c>
      <c r="CM12">
        <f ca="1">IF(ISNUMBER(DS12),RANDBETWEEN(MIN(staticke_tc[id]),MAX(staticke_tc[id])),"")</f>
        <v>897</v>
      </c>
      <c r="CN12">
        <f ca="1">IF(ISNUMBER(DT12),RANDBETWEEN(MIN(staticke_tc[id]),MAX(staticke_tc[id])),"")</f>
        <v>896</v>
      </c>
      <c r="CO12">
        <f ca="1">IF(ISNUMBER(DU12),RANDBETWEEN(MIN(staticke_tc[id]),MAX(staticke_tc[id])),"")</f>
        <v>993</v>
      </c>
      <c r="CP12">
        <f ca="1">IF(ISNUMBER(DV12),RANDBETWEEN(MIN(staticke_tc[id]),MAX(staticke_tc[id])),"")</f>
        <v>455</v>
      </c>
      <c r="CQ12">
        <f ca="1">IF(ISNUMBER(DW12),RANDBETWEEN(MIN(staticke_tc[id]),MAX(staticke_tc[id])),"")</f>
        <v>448</v>
      </c>
      <c r="CR12">
        <f ca="1">IF(ISNUMBER(DX12),RANDBETWEEN(MIN(staticke_tc[id]),MAX(staticke_tc[id])),"")</f>
        <v>852</v>
      </c>
      <c r="CT12" s="2">
        <f t="shared" si="35"/>
        <v>10</v>
      </c>
      <c r="CU12" s="15">
        <f ca="1">_xlfn.XLOOKUP(AI12,staticke_tc[id],staticke_tc[days],"")</f>
        <v>8.4392599324954567</v>
      </c>
      <c r="CV12" s="15">
        <f ca="1">_xlfn.XLOOKUP(AJ12,staticke_tc[id],staticke_tc[days],"")</f>
        <v>10.410435271094039</v>
      </c>
      <c r="CW12" s="15">
        <f ca="1">_xlfn.XLOOKUP(AK12,staticke_tc[id],staticke_tc[days],"")</f>
        <v>7.9226719212649588</v>
      </c>
      <c r="CX12" s="15">
        <f ca="1">_xlfn.XLOOKUP(AL12,staticke_tc[id],staticke_tc[days],"")</f>
        <v>11.81284625494413</v>
      </c>
      <c r="CY12" s="15">
        <f ca="1">_xlfn.XLOOKUP(AM12,staticke_tc[id],staticke_tc[days],"")</f>
        <v>5.3723855702900938</v>
      </c>
      <c r="CZ12" s="15">
        <f ca="1">_xlfn.XLOOKUP(AN12,staticke_tc[id],staticke_tc[days],"")</f>
        <v>13.939955711442618</v>
      </c>
      <c r="DA12" s="15">
        <f ca="1">_xlfn.XLOOKUP(AO12,staticke_tc[id],staticke_tc[days],"")</f>
        <v>14.26500614596679</v>
      </c>
      <c r="DB12" s="15">
        <f ca="1">_xlfn.XLOOKUP(AP12,staticke_tc[id],staticke_tc[days],"")</f>
        <v>12.792555064198275</v>
      </c>
      <c r="DC12" s="15">
        <f ca="1">_xlfn.XLOOKUP(AQ12,staticke_tc[id],staticke_tc[days],"")</f>
        <v>7.9505905268888046</v>
      </c>
      <c r="DD12" s="15">
        <f ca="1">_xlfn.XLOOKUP(AR12,staticke_tc[id],staticke_tc[days],"")</f>
        <v>10.487380501446312</v>
      </c>
      <c r="DE12" s="15">
        <f ca="1">_xlfn.XLOOKUP(AS12,staticke_tc[id],staticke_tc[days],"")</f>
        <v>8.4717221175451733</v>
      </c>
      <c r="DF12" s="15">
        <f ca="1">_xlfn.XLOOKUP(AT12,staticke_tc[id],staticke_tc[days],"")</f>
        <v>7.0177057027767455</v>
      </c>
      <c r="DG12" s="15">
        <f ca="1">_xlfn.XLOOKUP(AU12,staticke_tc[id],staticke_tc[days],"")</f>
        <v>9.7029900899698891</v>
      </c>
      <c r="DH12" s="15">
        <f ca="1">_xlfn.XLOOKUP(AV12,staticke_tc[id],staticke_tc[days],"")</f>
        <v>12.992374189980108</v>
      </c>
      <c r="DI12" s="15">
        <f ca="1">_xlfn.XLOOKUP(AW12,staticke_tc[id],staticke_tc[days],"")</f>
        <v>6.364239642567604</v>
      </c>
      <c r="DJ12" s="15">
        <f ca="1">_xlfn.XLOOKUP(AX12,staticke_tc[id],staticke_tc[days],"")</f>
        <v>14.822766903218174</v>
      </c>
      <c r="DK12" s="15">
        <f ca="1">_xlfn.XLOOKUP(AY12,staticke_tc[id],staticke_tc[days],"")</f>
        <v>6.4956046515706021</v>
      </c>
      <c r="DL12" s="15">
        <f ca="1">_xlfn.XLOOKUP(AZ12,staticke_tc[id],staticke_tc[days],"")</f>
        <v>12.754391556824423</v>
      </c>
      <c r="DM12" s="15">
        <f ca="1">_xlfn.XLOOKUP(BA12,staticke_tc[id],staticke_tc[days],"")</f>
        <v>6.6606504434818783</v>
      </c>
      <c r="DN12" s="15">
        <f ca="1">_xlfn.XLOOKUP(BB12,staticke_tc[id],staticke_tc[days],"")</f>
        <v>14.042101265774059</v>
      </c>
      <c r="DO12" s="15">
        <f ca="1">_xlfn.XLOOKUP(BC12,staticke_tc[id],staticke_tc[days],"")</f>
        <v>6.9502683088857422</v>
      </c>
      <c r="DP12" s="15">
        <f ca="1">_xlfn.XLOOKUP(BD12,staticke_tc[id],staticke_tc[days],"")</f>
        <v>3.489336590986289</v>
      </c>
      <c r="DQ12" s="15">
        <f ca="1">_xlfn.XLOOKUP(BE12,staticke_tc[id],staticke_tc[days],"")</f>
        <v>7.6621521937249994</v>
      </c>
      <c r="DR12" s="15">
        <f ca="1">_xlfn.XLOOKUP(BF12,staticke_tc[id],staticke_tc[days],"")</f>
        <v>15.909464221253565</v>
      </c>
      <c r="DS12" s="15">
        <f ca="1">_xlfn.XLOOKUP(BG12,staticke_tc[id],staticke_tc[days],"")</f>
        <v>10.315594205015415</v>
      </c>
      <c r="DT12" s="15">
        <f ca="1">_xlfn.XLOOKUP(BH12,staticke_tc[id],staticke_tc[days],"")</f>
        <v>5.2868144852569001</v>
      </c>
      <c r="DU12" s="15">
        <f ca="1">_xlfn.XLOOKUP(BI12,staticke_tc[id],staticke_tc[days],"")</f>
        <v>9.6155527411449206</v>
      </c>
      <c r="DV12" s="15">
        <f ca="1">_xlfn.XLOOKUP(BJ12,staticke_tc[id],staticke_tc[days],"")</f>
        <v>13.012059429367445</v>
      </c>
      <c r="DW12" s="15">
        <f ca="1">_xlfn.XLOOKUP(BK12,staticke_tc[id],staticke_tc[days],"")</f>
        <v>12.992056405162534</v>
      </c>
      <c r="DX12" s="15">
        <f ca="1">_xlfn.XLOOKUP(BL12,staticke_tc[id],staticke_tc[days],"")</f>
        <v>9.4866574123720753</v>
      </c>
      <c r="DZ12" s="2">
        <f t="shared" si="36"/>
        <v>10</v>
      </c>
      <c r="EA12" s="15">
        <f ca="1">_xlfn.XLOOKUP(BO12,staticke_tc[id],staticke_tc[days],"")</f>
        <v>5.9237955572818981</v>
      </c>
      <c r="EB12" s="15">
        <f ca="1">_xlfn.XLOOKUP(BP12,staticke_tc[id],staticke_tc[days],"")</f>
        <v>14.822766903218174</v>
      </c>
      <c r="EC12" s="15">
        <f ca="1">_xlfn.XLOOKUP(BQ12,staticke_tc[id],staticke_tc[days],"")</f>
        <v>11.60208146310781</v>
      </c>
      <c r="ED12" s="15">
        <f ca="1">_xlfn.XLOOKUP(BR12,staticke_tc[id],staticke_tc[days],"")</f>
        <v>12.011300736687279</v>
      </c>
      <c r="EE12" s="15">
        <f ca="1">_xlfn.XLOOKUP(BS12,staticke_tc[id],staticke_tc[days],"")</f>
        <v>10.822432331443803</v>
      </c>
      <c r="EF12" s="15">
        <f ca="1">_xlfn.XLOOKUP(BT12,staticke_tc[id],staticke_tc[days],"")</f>
        <v>7.7054013306255005</v>
      </c>
      <c r="EG12" s="15">
        <f ca="1">_xlfn.XLOOKUP(BU12,staticke_tc[id],staticke_tc[days],"")</f>
        <v>9.617849380952439</v>
      </c>
      <c r="EH12" s="15">
        <f ca="1">_xlfn.XLOOKUP(BV12,staticke_tc[id],staticke_tc[days],"")</f>
        <v>10.546022027591356</v>
      </c>
      <c r="EI12" s="15">
        <f ca="1">_xlfn.XLOOKUP(BW12,staticke_tc[id],staticke_tc[days],"")</f>
        <v>10.235715514482639</v>
      </c>
      <c r="EJ12" s="15">
        <f ca="1">_xlfn.XLOOKUP(BX12,staticke_tc[id],staticke_tc[days],"")</f>
        <v>12.819345009437651</v>
      </c>
      <c r="EK12" s="15">
        <f ca="1">_xlfn.XLOOKUP(BY12,staticke_tc[id],staticke_tc[days],"")</f>
        <v>13.85502942110975</v>
      </c>
      <c r="EL12" s="15">
        <f ca="1">_xlfn.XLOOKUP(BZ12,staticke_tc[id],staticke_tc[days],"")</f>
        <v>11.289867122011312</v>
      </c>
      <c r="EM12" s="15">
        <f ca="1">_xlfn.XLOOKUP(CA12,staticke_tc[id],staticke_tc[days],"")</f>
        <v>15.622055706881138</v>
      </c>
      <c r="EN12" s="15">
        <f ca="1">_xlfn.XLOOKUP(CB12,staticke_tc[id],staticke_tc[days],"")</f>
        <v>10.159562937924692</v>
      </c>
      <c r="EO12" s="15">
        <f ca="1">_xlfn.XLOOKUP(CC12,staticke_tc[id],staticke_tc[days],"")</f>
        <v>6.4303283526129249</v>
      </c>
      <c r="EP12" s="15">
        <f ca="1">_xlfn.XLOOKUP(CD12,staticke_tc[id],staticke_tc[days],"")</f>
        <v>4.3234019501582335</v>
      </c>
      <c r="EQ12" s="15">
        <f ca="1">_xlfn.XLOOKUP(CE12,staticke_tc[id],staticke_tc[days],"")</f>
        <v>13.012059429367445</v>
      </c>
      <c r="ER12" s="15">
        <f ca="1">_xlfn.XLOOKUP(CF12,staticke_tc[id],staticke_tc[days],"")</f>
        <v>14.359255678807717</v>
      </c>
      <c r="ES12" s="15">
        <f ca="1">_xlfn.XLOOKUP(CG12,staticke_tc[id],staticke_tc[days],"")</f>
        <v>10.971638274346141</v>
      </c>
      <c r="ET12" s="15">
        <f ca="1">_xlfn.XLOOKUP(CH12,staticke_tc[id],staticke_tc[days],"")</f>
        <v>15.861376322639623</v>
      </c>
      <c r="EU12" s="15">
        <f ca="1">_xlfn.XLOOKUP(CI12,staticke_tc[id],staticke_tc[days],"")</f>
        <v>13.536077597939379</v>
      </c>
      <c r="EV12" s="15">
        <f ca="1">_xlfn.XLOOKUP(CJ12,staticke_tc[id],staticke_tc[days],"")</f>
        <v>6.8941096376660731</v>
      </c>
      <c r="EW12" s="15">
        <f ca="1">_xlfn.XLOOKUP(CK12,staticke_tc[id],staticke_tc[days],"")</f>
        <v>11.289867122011312</v>
      </c>
      <c r="EX12" s="15">
        <f ca="1">_xlfn.XLOOKUP(CL12,staticke_tc[id],staticke_tc[days],"")</f>
        <v>10.151953122404212</v>
      </c>
      <c r="EY12" s="15">
        <f ca="1">_xlfn.XLOOKUP(CM12,staticke_tc[id],staticke_tc[days],"")</f>
        <v>8.3673273824300516</v>
      </c>
      <c r="EZ12" s="15">
        <f ca="1">_xlfn.XLOOKUP(CN12,staticke_tc[id],staticke_tc[days],"")</f>
        <v>9.9997552610316536</v>
      </c>
      <c r="FA12" s="15">
        <f ca="1">_xlfn.XLOOKUP(CO12,staticke_tc[id],staticke_tc[days],"")</f>
        <v>5.273810873749234</v>
      </c>
      <c r="FB12" s="15">
        <f ca="1">_xlfn.XLOOKUP(CP12,staticke_tc[id],staticke_tc[days],"")</f>
        <v>13.143700499002506</v>
      </c>
      <c r="FC12" s="15">
        <f ca="1">_xlfn.XLOOKUP(CQ12,staticke_tc[id],staticke_tc[days],"")</f>
        <v>6.4303283526129249</v>
      </c>
      <c r="FD12" s="15">
        <f ca="1">_xlfn.XLOOKUP(CR12,staticke_tc[id],staticke_tc[days],"")</f>
        <v>5.3959456178695246</v>
      </c>
    </row>
    <row r="13" spans="2:160" x14ac:dyDescent="0.3">
      <c r="B13" s="2">
        <f t="shared" si="37"/>
        <v>11</v>
      </c>
      <c r="C13">
        <v>301</v>
      </c>
      <c r="D13">
        <v>302</v>
      </c>
      <c r="E13">
        <v>303</v>
      </c>
      <c r="F13">
        <v>304</v>
      </c>
      <c r="G13">
        <v>305</v>
      </c>
      <c r="H13">
        <v>306</v>
      </c>
      <c r="I13">
        <v>307</v>
      </c>
      <c r="J13">
        <v>308</v>
      </c>
      <c r="K13">
        <v>309</v>
      </c>
      <c r="L13">
        <v>310</v>
      </c>
      <c r="M13">
        <v>311</v>
      </c>
      <c r="N13">
        <v>312</v>
      </c>
      <c r="O13">
        <v>313</v>
      </c>
      <c r="P13">
        <v>314</v>
      </c>
      <c r="Q13">
        <v>315</v>
      </c>
      <c r="R13">
        <v>316</v>
      </c>
      <c r="S13">
        <v>317</v>
      </c>
      <c r="T13">
        <v>318</v>
      </c>
      <c r="U13">
        <v>319</v>
      </c>
      <c r="V13">
        <v>320</v>
      </c>
      <c r="W13">
        <v>321</v>
      </c>
      <c r="X13">
        <v>322</v>
      </c>
      <c r="Y13">
        <v>323</v>
      </c>
      <c r="Z13">
        <v>324</v>
      </c>
      <c r="AA13">
        <v>325</v>
      </c>
      <c r="AB13">
        <v>326</v>
      </c>
      <c r="AC13">
        <v>327</v>
      </c>
      <c r="AD13">
        <v>328</v>
      </c>
      <c r="AE13">
        <v>329</v>
      </c>
      <c r="AF13">
        <v>330</v>
      </c>
      <c r="AH13" s="2">
        <f t="shared" si="33"/>
        <v>11</v>
      </c>
      <c r="AI13">
        <f ca="1">IF(ISNUMBER(C13),RANDBETWEEN(MIN(staticke_tc[id]),MAX(staticke_tc[id])),"")</f>
        <v>490</v>
      </c>
      <c r="AJ13">
        <f ca="1">IF(ISNUMBER(D13),RANDBETWEEN(MIN(staticke_tc[id]),MAX(staticke_tc[id])),"")</f>
        <v>324</v>
      </c>
      <c r="AK13">
        <f ca="1">IF(ISNUMBER(E13),RANDBETWEEN(MIN(staticke_tc[id]),MAX(staticke_tc[id])),"")</f>
        <v>597</v>
      </c>
      <c r="AL13">
        <f ca="1">IF(ISNUMBER(F13),RANDBETWEEN(MIN(staticke_tc[id]),MAX(staticke_tc[id])),"")</f>
        <v>167</v>
      </c>
      <c r="AM13">
        <f ca="1">IF(ISNUMBER(G13),RANDBETWEEN(MIN(staticke_tc[id]),MAX(staticke_tc[id])),"")</f>
        <v>315</v>
      </c>
      <c r="AN13">
        <f ca="1">IF(ISNUMBER(H13),RANDBETWEEN(MIN(staticke_tc[id]),MAX(staticke_tc[id])),"")</f>
        <v>739</v>
      </c>
      <c r="AO13">
        <f ca="1">IF(ISNUMBER(I13),RANDBETWEEN(MIN(staticke_tc[id]),MAX(staticke_tc[id])),"")</f>
        <v>588</v>
      </c>
      <c r="AP13">
        <f ca="1">IF(ISNUMBER(J13),RANDBETWEEN(MIN(staticke_tc[id]),MAX(staticke_tc[id])),"")</f>
        <v>343</v>
      </c>
      <c r="AQ13">
        <f ca="1">IF(ISNUMBER(K13),RANDBETWEEN(MIN(staticke_tc[id]),MAX(staticke_tc[id])),"")</f>
        <v>806</v>
      </c>
      <c r="AR13">
        <f ca="1">IF(ISNUMBER(L13),RANDBETWEEN(MIN(staticke_tc[id]),MAX(staticke_tc[id])),"")</f>
        <v>184</v>
      </c>
      <c r="AS13">
        <f ca="1">IF(ISNUMBER(M13),RANDBETWEEN(MIN(staticke_tc[id]),MAX(staticke_tc[id])),"")</f>
        <v>798</v>
      </c>
      <c r="AT13">
        <f ca="1">IF(ISNUMBER(N13),RANDBETWEEN(MIN(staticke_tc[id]),MAX(staticke_tc[id])),"")</f>
        <v>540</v>
      </c>
      <c r="AU13">
        <f ca="1">IF(ISNUMBER(O13),RANDBETWEEN(MIN(staticke_tc[id]),MAX(staticke_tc[id])),"")</f>
        <v>183</v>
      </c>
      <c r="AV13">
        <f ca="1">IF(ISNUMBER(P13),RANDBETWEEN(MIN(staticke_tc[id]),MAX(staticke_tc[id])),"")</f>
        <v>226</v>
      </c>
      <c r="AW13">
        <f ca="1">IF(ISNUMBER(Q13),RANDBETWEEN(MIN(staticke_tc[id]),MAX(staticke_tc[id])),"")</f>
        <v>206</v>
      </c>
      <c r="AX13">
        <f ca="1">IF(ISNUMBER(R13),RANDBETWEEN(MIN(staticke_tc[id]),MAX(staticke_tc[id])),"")</f>
        <v>41</v>
      </c>
      <c r="AY13">
        <f ca="1">IF(ISNUMBER(S13),RANDBETWEEN(MIN(staticke_tc[id]),MAX(staticke_tc[id])),"")</f>
        <v>411</v>
      </c>
      <c r="AZ13">
        <f ca="1">IF(ISNUMBER(T13),RANDBETWEEN(MIN(staticke_tc[id]),MAX(staticke_tc[id])),"")</f>
        <v>705</v>
      </c>
      <c r="BA13">
        <f ca="1">IF(ISNUMBER(U13),RANDBETWEEN(MIN(staticke_tc[id]),MAX(staticke_tc[id])),"")</f>
        <v>663</v>
      </c>
      <c r="BB13">
        <f ca="1">IF(ISNUMBER(V13),RANDBETWEEN(MIN(staticke_tc[id]),MAX(staticke_tc[id])),"")</f>
        <v>834</v>
      </c>
      <c r="BC13">
        <f ca="1">IF(ISNUMBER(W13),RANDBETWEEN(MIN(staticke_tc[id]),MAX(staticke_tc[id])),"")</f>
        <v>676</v>
      </c>
      <c r="BD13">
        <f ca="1">IF(ISNUMBER(X13),RANDBETWEEN(MIN(staticke_tc[id]),MAX(staticke_tc[id])),"")</f>
        <v>399</v>
      </c>
      <c r="BE13">
        <f ca="1">IF(ISNUMBER(Y13),RANDBETWEEN(MIN(staticke_tc[id]),MAX(staticke_tc[id])),"")</f>
        <v>563</v>
      </c>
      <c r="BF13">
        <f ca="1">IF(ISNUMBER(Z13),RANDBETWEEN(MIN(staticke_tc[id]),MAX(staticke_tc[id])),"")</f>
        <v>633</v>
      </c>
      <c r="BG13">
        <f ca="1">IF(ISNUMBER(AA13),RANDBETWEEN(MIN(staticke_tc[id]),MAX(staticke_tc[id])),"")</f>
        <v>854</v>
      </c>
      <c r="BH13">
        <f ca="1">IF(ISNUMBER(AB13),RANDBETWEEN(MIN(staticke_tc[id]),MAX(staticke_tc[id])),"")</f>
        <v>95</v>
      </c>
      <c r="BI13">
        <f ca="1">IF(ISNUMBER(AC13),RANDBETWEEN(MIN(staticke_tc[id]),MAX(staticke_tc[id])),"")</f>
        <v>858</v>
      </c>
      <c r="BJ13">
        <f ca="1">IF(ISNUMBER(AD13),RANDBETWEEN(MIN(staticke_tc[id]),MAX(staticke_tc[id])),"")</f>
        <v>161</v>
      </c>
      <c r="BK13">
        <f ca="1">IF(ISNUMBER(AE13),RANDBETWEEN(MIN(staticke_tc[id]),MAX(staticke_tc[id])),"")</f>
        <v>641</v>
      </c>
      <c r="BL13">
        <f ca="1">IF(ISNUMBER(AF13),RANDBETWEEN(MIN(staticke_tc[id]),MAX(staticke_tc[id])),"")</f>
        <v>448</v>
      </c>
      <c r="BN13" s="2">
        <f t="shared" si="34"/>
        <v>11</v>
      </c>
      <c r="BO13">
        <f ca="1">IF(ISNUMBER(CU13),RANDBETWEEN(MIN(staticke_tc[id]),MAX(staticke_tc[id])),"")</f>
        <v>953</v>
      </c>
      <c r="BP13">
        <f ca="1">IF(ISNUMBER(CV13),RANDBETWEEN(MIN(staticke_tc[id]),MAX(staticke_tc[id])),"")</f>
        <v>41</v>
      </c>
      <c r="BQ13">
        <f ca="1">IF(ISNUMBER(CW13),RANDBETWEEN(MIN(staticke_tc[id]),MAX(staticke_tc[id])),"")</f>
        <v>614</v>
      </c>
      <c r="BR13">
        <f ca="1">IF(ISNUMBER(CX13),RANDBETWEEN(MIN(staticke_tc[id]),MAX(staticke_tc[id])),"")</f>
        <v>797</v>
      </c>
      <c r="BS13">
        <f ca="1">IF(ISNUMBER(CY13),RANDBETWEEN(MIN(staticke_tc[id]),MAX(staticke_tc[id])),"")</f>
        <v>12</v>
      </c>
      <c r="BT13">
        <f ca="1">IF(ISNUMBER(CZ13),RANDBETWEEN(MIN(staticke_tc[id]),MAX(staticke_tc[id])),"")</f>
        <v>273</v>
      </c>
      <c r="BU13">
        <f ca="1">IF(ISNUMBER(DA13),RANDBETWEEN(MIN(staticke_tc[id]),MAX(staticke_tc[id])),"")</f>
        <v>582</v>
      </c>
      <c r="BV13">
        <f ca="1">IF(ISNUMBER(DB13),RANDBETWEEN(MIN(staticke_tc[id]),MAX(staticke_tc[id])),"")</f>
        <v>302</v>
      </c>
      <c r="BW13">
        <f ca="1">IF(ISNUMBER(DC13),RANDBETWEEN(MIN(staticke_tc[id]),MAX(staticke_tc[id])),"")</f>
        <v>255</v>
      </c>
      <c r="BX13">
        <f ca="1">IF(ISNUMBER(DD13),RANDBETWEEN(MIN(staticke_tc[id]),MAX(staticke_tc[id])),"")</f>
        <v>93</v>
      </c>
      <c r="BY13">
        <f ca="1">IF(ISNUMBER(DE13),RANDBETWEEN(MIN(staticke_tc[id]),MAX(staticke_tc[id])),"")</f>
        <v>855</v>
      </c>
      <c r="BZ13">
        <f ca="1">IF(ISNUMBER(DF13),RANDBETWEEN(MIN(staticke_tc[id]),MAX(staticke_tc[id])),"")</f>
        <v>501</v>
      </c>
      <c r="CA13">
        <f ca="1">IF(ISNUMBER(DG13),RANDBETWEEN(MIN(staticke_tc[id]),MAX(staticke_tc[id])),"")</f>
        <v>17</v>
      </c>
      <c r="CB13">
        <f ca="1">IF(ISNUMBER(DH13),RANDBETWEEN(MIN(staticke_tc[id]),MAX(staticke_tc[id])),"")</f>
        <v>314</v>
      </c>
      <c r="CC13">
        <f ca="1">IF(ISNUMBER(DI13),RANDBETWEEN(MIN(staticke_tc[id]),MAX(staticke_tc[id])),"")</f>
        <v>36</v>
      </c>
      <c r="CD13">
        <f ca="1">IF(ISNUMBER(DJ13),RANDBETWEEN(MIN(staticke_tc[id]),MAX(staticke_tc[id])),"")</f>
        <v>112</v>
      </c>
      <c r="CE13">
        <f ca="1">IF(ISNUMBER(DK13),RANDBETWEEN(MIN(staticke_tc[id]),MAX(staticke_tc[id])),"")</f>
        <v>544</v>
      </c>
      <c r="CF13">
        <f ca="1">IF(ISNUMBER(DL13),RANDBETWEEN(MIN(staticke_tc[id]),MAX(staticke_tc[id])),"")</f>
        <v>305</v>
      </c>
      <c r="CG13">
        <f ca="1">IF(ISNUMBER(DM13),RANDBETWEEN(MIN(staticke_tc[id]),MAX(staticke_tc[id])),"")</f>
        <v>323</v>
      </c>
      <c r="CH13">
        <f ca="1">IF(ISNUMBER(DN13),RANDBETWEEN(MIN(staticke_tc[id]),MAX(staticke_tc[id])),"")</f>
        <v>584</v>
      </c>
      <c r="CI13">
        <f ca="1">IF(ISNUMBER(DO13),RANDBETWEEN(MIN(staticke_tc[id]),MAX(staticke_tc[id])),"")</f>
        <v>474</v>
      </c>
      <c r="CJ13">
        <f ca="1">IF(ISNUMBER(DP13),RANDBETWEEN(MIN(staticke_tc[id]),MAX(staticke_tc[id])),"")</f>
        <v>103</v>
      </c>
      <c r="CK13">
        <f ca="1">IF(ISNUMBER(DQ13),RANDBETWEEN(MIN(staticke_tc[id]),MAX(staticke_tc[id])),"")</f>
        <v>368</v>
      </c>
      <c r="CL13">
        <f ca="1">IF(ISNUMBER(DR13),RANDBETWEEN(MIN(staticke_tc[id]),MAX(staticke_tc[id])),"")</f>
        <v>546</v>
      </c>
      <c r="CM13">
        <f ca="1">IF(ISNUMBER(DS13),RANDBETWEEN(MIN(staticke_tc[id]),MAX(staticke_tc[id])),"")</f>
        <v>708</v>
      </c>
      <c r="CN13">
        <f ca="1">IF(ISNUMBER(DT13),RANDBETWEEN(MIN(staticke_tc[id]),MAX(staticke_tc[id])),"")</f>
        <v>550</v>
      </c>
      <c r="CO13">
        <f ca="1">IF(ISNUMBER(DU13),RANDBETWEEN(MIN(staticke_tc[id]),MAX(staticke_tc[id])),"")</f>
        <v>863</v>
      </c>
      <c r="CP13">
        <f ca="1">IF(ISNUMBER(DV13),RANDBETWEEN(MIN(staticke_tc[id]),MAX(staticke_tc[id])),"")</f>
        <v>998</v>
      </c>
      <c r="CQ13">
        <f ca="1">IF(ISNUMBER(DW13),RANDBETWEEN(MIN(staticke_tc[id]),MAX(staticke_tc[id])),"")</f>
        <v>657</v>
      </c>
      <c r="CR13">
        <f ca="1">IF(ISNUMBER(DX13),RANDBETWEEN(MIN(staticke_tc[id]),MAX(staticke_tc[id])),"")</f>
        <v>380</v>
      </c>
      <c r="CT13" s="2">
        <f t="shared" si="35"/>
        <v>11</v>
      </c>
      <c r="CU13" s="15">
        <f ca="1">_xlfn.XLOOKUP(AI13,staticke_tc[id],staticke_tc[days],"")</f>
        <v>8.5731789404696759</v>
      </c>
      <c r="CV13" s="15">
        <f ca="1">_xlfn.XLOOKUP(AJ13,staticke_tc[id],staticke_tc[days],"")</f>
        <v>10.884477962641499</v>
      </c>
      <c r="CW13" s="15">
        <f ca="1">_xlfn.XLOOKUP(AK13,staticke_tc[id],staticke_tc[days],"")</f>
        <v>9.8121374496015275</v>
      </c>
      <c r="CX13" s="15">
        <f ca="1">_xlfn.XLOOKUP(AL13,staticke_tc[id],staticke_tc[days],"")</f>
        <v>10.760860803401854</v>
      </c>
      <c r="CY13" s="15">
        <f ca="1">_xlfn.XLOOKUP(AM13,staticke_tc[id],staticke_tc[days],"")</f>
        <v>12.181070246515803</v>
      </c>
      <c r="CZ13" s="15">
        <f ca="1">_xlfn.XLOOKUP(AN13,staticke_tc[id],staticke_tc[days],"")</f>
        <v>4.5456526285997612</v>
      </c>
      <c r="DA13" s="15">
        <f ca="1">_xlfn.XLOOKUP(AO13,staticke_tc[id],staticke_tc[days],"")</f>
        <v>8.5945679081622934</v>
      </c>
      <c r="DB13" s="15">
        <f ca="1">_xlfn.XLOOKUP(AP13,staticke_tc[id],staticke_tc[days],"")</f>
        <v>14.325985512316041</v>
      </c>
      <c r="DC13" s="15">
        <f ca="1">_xlfn.XLOOKUP(AQ13,staticke_tc[id],staticke_tc[days],"")</f>
        <v>11.465921642515211</v>
      </c>
      <c r="DD13" s="15">
        <f ca="1">_xlfn.XLOOKUP(AR13,staticke_tc[id],staticke_tc[days],"")</f>
        <v>8.8217644389502041</v>
      </c>
      <c r="DE13" s="15">
        <f ca="1">_xlfn.XLOOKUP(AS13,staticke_tc[id],staticke_tc[days],"")</f>
        <v>13.049315527723644</v>
      </c>
      <c r="DF13" s="15">
        <f ca="1">_xlfn.XLOOKUP(AT13,staticke_tc[id],staticke_tc[days],"")</f>
        <v>9.6433949633191975</v>
      </c>
      <c r="DG13" s="15">
        <f ca="1">_xlfn.XLOOKUP(AU13,staticke_tc[id],staticke_tc[days],"")</f>
        <v>16.892937766870322</v>
      </c>
      <c r="DH13" s="15">
        <f ca="1">_xlfn.XLOOKUP(AV13,staticke_tc[id],staticke_tc[days],"")</f>
        <v>10.14260625679186</v>
      </c>
      <c r="DI13" s="15">
        <f ca="1">_xlfn.XLOOKUP(AW13,staticke_tc[id],staticke_tc[days],"")</f>
        <v>11.669222361191993</v>
      </c>
      <c r="DJ13" s="15">
        <f ca="1">_xlfn.XLOOKUP(AX13,staticke_tc[id],staticke_tc[days],"")</f>
        <v>12.301925193765864</v>
      </c>
      <c r="DK13" s="15">
        <f ca="1">_xlfn.XLOOKUP(AY13,staticke_tc[id],staticke_tc[days],"")</f>
        <v>16.798471291513625</v>
      </c>
      <c r="DL13" s="15">
        <f ca="1">_xlfn.XLOOKUP(AZ13,staticke_tc[id],staticke_tc[days],"")</f>
        <v>6.931657580962213</v>
      </c>
      <c r="DM13" s="15">
        <f ca="1">_xlfn.XLOOKUP(BA13,staticke_tc[id],staticke_tc[days],"")</f>
        <v>12.754391556824423</v>
      </c>
      <c r="DN13" s="15">
        <f ca="1">_xlfn.XLOOKUP(BB13,staticke_tc[id],staticke_tc[days],"")</f>
        <v>13.011804388636774</v>
      </c>
      <c r="DO13" s="15">
        <f ca="1">_xlfn.XLOOKUP(BC13,staticke_tc[id],staticke_tc[days],"")</f>
        <v>6.6212886232400212</v>
      </c>
      <c r="DP13" s="15">
        <f ca="1">_xlfn.XLOOKUP(BD13,staticke_tc[id],staticke_tc[days],"")</f>
        <v>14.401417927785474</v>
      </c>
      <c r="DQ13" s="15">
        <f ca="1">_xlfn.XLOOKUP(BE13,staticke_tc[id],staticke_tc[days],"")</f>
        <v>10.952448007714407</v>
      </c>
      <c r="DR13" s="15">
        <f ca="1">_xlfn.XLOOKUP(BF13,staticke_tc[id],staticke_tc[days],"")</f>
        <v>6.6683677482783796</v>
      </c>
      <c r="DS13" s="15">
        <f ca="1">_xlfn.XLOOKUP(BG13,staticke_tc[id],staticke_tc[days],"")</f>
        <v>13.368897688008046</v>
      </c>
      <c r="DT13" s="15">
        <f ca="1">_xlfn.XLOOKUP(BH13,staticke_tc[id],staticke_tc[days],"")</f>
        <v>10.404040091457361</v>
      </c>
      <c r="DU13" s="15">
        <f ca="1">_xlfn.XLOOKUP(BI13,staticke_tc[id],staticke_tc[days],"")</f>
        <v>11.041590236336603</v>
      </c>
      <c r="DV13" s="15">
        <f ca="1">_xlfn.XLOOKUP(BJ13,staticke_tc[id],staticke_tc[days],"")</f>
        <v>9.4097412449293625</v>
      </c>
      <c r="DW13" s="15">
        <f ca="1">_xlfn.XLOOKUP(BK13,staticke_tc[id],staticke_tc[days],"")</f>
        <v>6.1042363149808274</v>
      </c>
      <c r="DX13" s="15">
        <f ca="1">_xlfn.XLOOKUP(BL13,staticke_tc[id],staticke_tc[days],"")</f>
        <v>6.4303283526129249</v>
      </c>
      <c r="DZ13" s="2">
        <f t="shared" si="36"/>
        <v>11</v>
      </c>
      <c r="EA13" s="15">
        <f ca="1">_xlfn.XLOOKUP(BO13,staticke_tc[id],staticke_tc[days],"")</f>
        <v>7.9174603803665979</v>
      </c>
      <c r="EB13" s="15">
        <f ca="1">_xlfn.XLOOKUP(BP13,staticke_tc[id],staticke_tc[days],"")</f>
        <v>12.301925193765864</v>
      </c>
      <c r="EC13" s="15">
        <f ca="1">_xlfn.XLOOKUP(BQ13,staticke_tc[id],staticke_tc[days],"")</f>
        <v>9.3855904042844198</v>
      </c>
      <c r="ED13" s="15">
        <f ca="1">_xlfn.XLOOKUP(BR13,staticke_tc[id],staticke_tc[days],"")</f>
        <v>16.289946149645768</v>
      </c>
      <c r="EE13" s="15">
        <f ca="1">_xlfn.XLOOKUP(BS13,staticke_tc[id],staticke_tc[days],"")</f>
        <v>7.8186867922462975</v>
      </c>
      <c r="EF13" s="15">
        <f ca="1">_xlfn.XLOOKUP(BT13,staticke_tc[id],staticke_tc[days],"")</f>
        <v>10.467960955626552</v>
      </c>
      <c r="EG13" s="15">
        <f ca="1">_xlfn.XLOOKUP(BU13,staticke_tc[id],staticke_tc[days],"")</f>
        <v>15.615262775339474</v>
      </c>
      <c r="EH13" s="15">
        <f ca="1">_xlfn.XLOOKUP(BV13,staticke_tc[id],staticke_tc[days],"")</f>
        <v>11.200712079303036</v>
      </c>
      <c r="EI13" s="15">
        <f ca="1">_xlfn.XLOOKUP(BW13,staticke_tc[id],staticke_tc[days],"")</f>
        <v>9.274508067034283</v>
      </c>
      <c r="EJ13" s="15">
        <f ca="1">_xlfn.XLOOKUP(BX13,staticke_tc[id],staticke_tc[days],"")</f>
        <v>7.4338719371417348</v>
      </c>
      <c r="EK13" s="15">
        <f ca="1">_xlfn.XLOOKUP(BY13,staticke_tc[id],staticke_tc[days],"")</f>
        <v>7.4627141488971098</v>
      </c>
      <c r="EL13" s="15">
        <f ca="1">_xlfn.XLOOKUP(BZ13,staticke_tc[id],staticke_tc[days],"")</f>
        <v>11.301866952861214</v>
      </c>
      <c r="EM13" s="15">
        <f ca="1">_xlfn.XLOOKUP(CA13,staticke_tc[id],staticke_tc[days],"")</f>
        <v>9.617849380952439</v>
      </c>
      <c r="EN13" s="15">
        <f ca="1">_xlfn.XLOOKUP(CB13,staticke_tc[id],staticke_tc[days],"")</f>
        <v>13.379059888175433</v>
      </c>
      <c r="EO13" s="15">
        <f ca="1">_xlfn.XLOOKUP(CC13,staticke_tc[id],staticke_tc[days],"")</f>
        <v>15.265242062852931</v>
      </c>
      <c r="EP13" s="15">
        <f ca="1">_xlfn.XLOOKUP(CD13,staticke_tc[id],staticke_tc[days],"")</f>
        <v>9.4197974488995158</v>
      </c>
      <c r="EQ13" s="15">
        <f ca="1">_xlfn.XLOOKUP(CE13,staticke_tc[id],staticke_tc[days],"")</f>
        <v>14.658597810578755</v>
      </c>
      <c r="ER13" s="15">
        <f ca="1">_xlfn.XLOOKUP(CF13,staticke_tc[id],staticke_tc[days],"")</f>
        <v>6.5244552876695812</v>
      </c>
      <c r="ES13" s="15">
        <f ca="1">_xlfn.XLOOKUP(CG13,staticke_tc[id],staticke_tc[days],"")</f>
        <v>7.7002604095077114</v>
      </c>
      <c r="ET13" s="15">
        <f ca="1">_xlfn.XLOOKUP(CH13,staticke_tc[id],staticke_tc[days],"")</f>
        <v>14.343377128405052</v>
      </c>
      <c r="EU13" s="15">
        <f ca="1">_xlfn.XLOOKUP(CI13,staticke_tc[id],staticke_tc[days],"")</f>
        <v>11.741916731814602</v>
      </c>
      <c r="EV13" s="15">
        <f ca="1">_xlfn.XLOOKUP(CJ13,staticke_tc[id],staticke_tc[days],"")</f>
        <v>16.013935084546098</v>
      </c>
      <c r="EW13" s="15">
        <f ca="1">_xlfn.XLOOKUP(CK13,staticke_tc[id],staticke_tc[days],"")</f>
        <v>12.170155197217644</v>
      </c>
      <c r="EX13" s="15">
        <f ca="1">_xlfn.XLOOKUP(CL13,staticke_tc[id],staticke_tc[days],"")</f>
        <v>9.607309530235046</v>
      </c>
      <c r="EY13" s="15">
        <f ca="1">_xlfn.XLOOKUP(CM13,staticke_tc[id],staticke_tc[days],"")</f>
        <v>12.658857407800769</v>
      </c>
      <c r="EZ13" s="15">
        <f ca="1">_xlfn.XLOOKUP(CN13,staticke_tc[id],staticke_tc[days],"")</f>
        <v>10.7948456794694</v>
      </c>
      <c r="FA13" s="15">
        <f ca="1">_xlfn.XLOOKUP(CO13,staticke_tc[id],staticke_tc[days],"")</f>
        <v>7.1360407328616358</v>
      </c>
      <c r="FB13" s="15">
        <f ca="1">_xlfn.XLOOKUP(CP13,staticke_tc[id],staticke_tc[days],"")</f>
        <v>6.5389912733436724</v>
      </c>
      <c r="FC13" s="15">
        <f ca="1">_xlfn.XLOOKUP(CQ13,staticke_tc[id],staticke_tc[days],"")</f>
        <v>4.713811439299568</v>
      </c>
      <c r="FD13" s="15">
        <f ca="1">_xlfn.XLOOKUP(CR13,staticke_tc[id],staticke_tc[days],"")</f>
        <v>9.3533340315640672</v>
      </c>
    </row>
    <row r="14" spans="2:160" x14ac:dyDescent="0.3">
      <c r="B14" s="2">
        <f t="shared" si="37"/>
        <v>12</v>
      </c>
      <c r="C14">
        <v>331</v>
      </c>
      <c r="D14">
        <v>332</v>
      </c>
      <c r="E14">
        <v>333</v>
      </c>
      <c r="F14">
        <v>334</v>
      </c>
      <c r="G14">
        <v>335</v>
      </c>
      <c r="H14">
        <v>336</v>
      </c>
      <c r="I14">
        <v>337</v>
      </c>
      <c r="J14">
        <v>338</v>
      </c>
      <c r="K14">
        <v>339</v>
      </c>
      <c r="L14">
        <v>340</v>
      </c>
      <c r="M14">
        <v>341</v>
      </c>
      <c r="N14">
        <v>342</v>
      </c>
      <c r="O14">
        <v>343</v>
      </c>
      <c r="P14">
        <v>344</v>
      </c>
      <c r="Q14">
        <v>345</v>
      </c>
      <c r="R14">
        <v>346</v>
      </c>
      <c r="S14">
        <v>347</v>
      </c>
      <c r="T14">
        <v>348</v>
      </c>
      <c r="U14">
        <v>349</v>
      </c>
      <c r="V14">
        <v>350</v>
      </c>
      <c r="W14">
        <v>351</v>
      </c>
      <c r="X14">
        <v>352</v>
      </c>
      <c r="Y14">
        <v>353</v>
      </c>
      <c r="Z14">
        <v>354</v>
      </c>
      <c r="AA14">
        <v>355</v>
      </c>
      <c r="AB14">
        <v>356</v>
      </c>
      <c r="AC14">
        <v>357</v>
      </c>
      <c r="AD14">
        <v>358</v>
      </c>
      <c r="AE14">
        <v>359</v>
      </c>
      <c r="AF14">
        <v>360</v>
      </c>
      <c r="AH14" s="2">
        <f t="shared" si="33"/>
        <v>12</v>
      </c>
      <c r="AI14">
        <f ca="1">IF(ISNUMBER(C14),RANDBETWEEN(MIN(staticke_tc[id]),MAX(staticke_tc[id])),"")</f>
        <v>360</v>
      </c>
      <c r="AJ14">
        <f ca="1">IF(ISNUMBER(D14),RANDBETWEEN(MIN(staticke_tc[id]),MAX(staticke_tc[id])),"")</f>
        <v>275</v>
      </c>
      <c r="AK14">
        <f ca="1">IF(ISNUMBER(E14),RANDBETWEEN(MIN(staticke_tc[id]),MAX(staticke_tc[id])),"")</f>
        <v>468</v>
      </c>
      <c r="AL14">
        <f ca="1">IF(ISNUMBER(F14),RANDBETWEEN(MIN(staticke_tc[id]),MAX(staticke_tc[id])),"")</f>
        <v>910</v>
      </c>
      <c r="AM14">
        <f ca="1">IF(ISNUMBER(G14),RANDBETWEEN(MIN(staticke_tc[id]),MAX(staticke_tc[id])),"")</f>
        <v>649</v>
      </c>
      <c r="AN14">
        <f ca="1">IF(ISNUMBER(H14),RANDBETWEEN(MIN(staticke_tc[id]),MAX(staticke_tc[id])),"")</f>
        <v>666</v>
      </c>
      <c r="AO14">
        <f ca="1">IF(ISNUMBER(I14),RANDBETWEEN(MIN(staticke_tc[id]),MAX(staticke_tc[id])),"")</f>
        <v>530</v>
      </c>
      <c r="AP14">
        <f ca="1">IF(ISNUMBER(J14),RANDBETWEEN(MIN(staticke_tc[id]),MAX(staticke_tc[id])),"")</f>
        <v>161</v>
      </c>
      <c r="AQ14">
        <f ca="1">IF(ISNUMBER(K14),RANDBETWEEN(MIN(staticke_tc[id]),MAX(staticke_tc[id])),"")</f>
        <v>671</v>
      </c>
      <c r="AR14">
        <f ca="1">IF(ISNUMBER(L14),RANDBETWEEN(MIN(staticke_tc[id]),MAX(staticke_tc[id])),"")</f>
        <v>144</v>
      </c>
      <c r="AS14">
        <f ca="1">IF(ISNUMBER(M14),RANDBETWEEN(MIN(staticke_tc[id]),MAX(staticke_tc[id])),"")</f>
        <v>437</v>
      </c>
      <c r="AT14">
        <f ca="1">IF(ISNUMBER(N14),RANDBETWEEN(MIN(staticke_tc[id]),MAX(staticke_tc[id])),"")</f>
        <v>878</v>
      </c>
      <c r="AU14">
        <f ca="1">IF(ISNUMBER(O14),RANDBETWEEN(MIN(staticke_tc[id]),MAX(staticke_tc[id])),"")</f>
        <v>473</v>
      </c>
      <c r="AV14">
        <f ca="1">IF(ISNUMBER(P14),RANDBETWEEN(MIN(staticke_tc[id]),MAX(staticke_tc[id])),"")</f>
        <v>294</v>
      </c>
      <c r="AW14">
        <f ca="1">IF(ISNUMBER(Q14),RANDBETWEEN(MIN(staticke_tc[id]),MAX(staticke_tc[id])),"")</f>
        <v>498</v>
      </c>
      <c r="AX14">
        <f ca="1">IF(ISNUMBER(R14),RANDBETWEEN(MIN(staticke_tc[id]),MAX(staticke_tc[id])),"")</f>
        <v>705</v>
      </c>
      <c r="AY14">
        <f ca="1">IF(ISNUMBER(S14),RANDBETWEEN(MIN(staticke_tc[id]),MAX(staticke_tc[id])),"")</f>
        <v>521</v>
      </c>
      <c r="AZ14">
        <f ca="1">IF(ISNUMBER(T14),RANDBETWEEN(MIN(staticke_tc[id]),MAX(staticke_tc[id])),"")</f>
        <v>692</v>
      </c>
      <c r="BA14">
        <f ca="1">IF(ISNUMBER(U14),RANDBETWEEN(MIN(staticke_tc[id]),MAX(staticke_tc[id])),"")</f>
        <v>142</v>
      </c>
      <c r="BB14">
        <f ca="1">IF(ISNUMBER(V14),RANDBETWEEN(MIN(staticke_tc[id]),MAX(staticke_tc[id])),"")</f>
        <v>91</v>
      </c>
      <c r="BC14">
        <f ca="1">IF(ISNUMBER(W14),RANDBETWEEN(MIN(staticke_tc[id]),MAX(staticke_tc[id])),"")</f>
        <v>318</v>
      </c>
      <c r="BD14">
        <f ca="1">IF(ISNUMBER(X14),RANDBETWEEN(MIN(staticke_tc[id]),MAX(staticke_tc[id])),"")</f>
        <v>219</v>
      </c>
      <c r="BE14">
        <f ca="1">IF(ISNUMBER(Y14),RANDBETWEEN(MIN(staticke_tc[id]),MAX(staticke_tc[id])),"")</f>
        <v>84</v>
      </c>
      <c r="BF14">
        <f ca="1">IF(ISNUMBER(Z14),RANDBETWEEN(MIN(staticke_tc[id]),MAX(staticke_tc[id])),"")</f>
        <v>944</v>
      </c>
      <c r="BG14">
        <f ca="1">IF(ISNUMBER(AA14),RANDBETWEEN(MIN(staticke_tc[id]),MAX(staticke_tc[id])),"")</f>
        <v>786</v>
      </c>
      <c r="BH14">
        <f ca="1">IF(ISNUMBER(AB14),RANDBETWEEN(MIN(staticke_tc[id]),MAX(staticke_tc[id])),"")</f>
        <v>289</v>
      </c>
      <c r="BI14">
        <f ca="1">IF(ISNUMBER(AC14),RANDBETWEEN(MIN(staticke_tc[id]),MAX(staticke_tc[id])),"")</f>
        <v>30</v>
      </c>
      <c r="BJ14">
        <f ca="1">IF(ISNUMBER(AD14),RANDBETWEEN(MIN(staticke_tc[id]),MAX(staticke_tc[id])),"")</f>
        <v>89</v>
      </c>
      <c r="BK14">
        <f ca="1">IF(ISNUMBER(AE14),RANDBETWEEN(MIN(staticke_tc[id]),MAX(staticke_tc[id])),"")</f>
        <v>321</v>
      </c>
      <c r="BL14">
        <f ca="1">IF(ISNUMBER(AF14),RANDBETWEEN(MIN(staticke_tc[id]),MAX(staticke_tc[id])),"")</f>
        <v>489</v>
      </c>
      <c r="BN14" s="2">
        <f t="shared" si="34"/>
        <v>12</v>
      </c>
      <c r="BO14">
        <f ca="1">IF(ISNUMBER(CU14),RANDBETWEEN(MIN(staticke_tc[id]),MAX(staticke_tc[id])),"")</f>
        <v>275</v>
      </c>
      <c r="BP14">
        <f ca="1">IF(ISNUMBER(CV14),RANDBETWEEN(MIN(staticke_tc[id]),MAX(staticke_tc[id])),"")</f>
        <v>720</v>
      </c>
      <c r="BQ14">
        <f ca="1">IF(ISNUMBER(CW14),RANDBETWEEN(MIN(staticke_tc[id]),MAX(staticke_tc[id])),"")</f>
        <v>583</v>
      </c>
      <c r="BR14">
        <f ca="1">IF(ISNUMBER(CX14),RANDBETWEEN(MIN(staticke_tc[id]),MAX(staticke_tc[id])),"")</f>
        <v>317</v>
      </c>
      <c r="BS14">
        <f ca="1">IF(ISNUMBER(CY14),RANDBETWEEN(MIN(staticke_tc[id]),MAX(staticke_tc[id])),"")</f>
        <v>836</v>
      </c>
      <c r="BT14">
        <f ca="1">IF(ISNUMBER(CZ14),RANDBETWEEN(MIN(staticke_tc[id]),MAX(staticke_tc[id])),"")</f>
        <v>924</v>
      </c>
      <c r="BU14">
        <f ca="1">IF(ISNUMBER(DA14),RANDBETWEEN(MIN(staticke_tc[id]),MAX(staticke_tc[id])),"")</f>
        <v>391</v>
      </c>
      <c r="BV14">
        <f ca="1">IF(ISNUMBER(DB14),RANDBETWEEN(MIN(staticke_tc[id]),MAX(staticke_tc[id])),"")</f>
        <v>996</v>
      </c>
      <c r="BW14">
        <f ca="1">IF(ISNUMBER(DC14),RANDBETWEEN(MIN(staticke_tc[id]),MAX(staticke_tc[id])),"")</f>
        <v>232</v>
      </c>
      <c r="BX14">
        <f ca="1">IF(ISNUMBER(DD14),RANDBETWEEN(MIN(staticke_tc[id]),MAX(staticke_tc[id])),"")</f>
        <v>167</v>
      </c>
      <c r="BY14">
        <f ca="1">IF(ISNUMBER(DE14),RANDBETWEEN(MIN(staticke_tc[id]),MAX(staticke_tc[id])),"")</f>
        <v>608</v>
      </c>
      <c r="BZ14">
        <f ca="1">IF(ISNUMBER(DF14),RANDBETWEEN(MIN(staticke_tc[id]),MAX(staticke_tc[id])),"")</f>
        <v>147</v>
      </c>
      <c r="CA14">
        <f ca="1">IF(ISNUMBER(DG14),RANDBETWEEN(MIN(staticke_tc[id]),MAX(staticke_tc[id])),"")</f>
        <v>919</v>
      </c>
      <c r="CB14">
        <f ca="1">IF(ISNUMBER(DH14),RANDBETWEEN(MIN(staticke_tc[id]),MAX(staticke_tc[id])),"")</f>
        <v>384</v>
      </c>
      <c r="CC14">
        <f ca="1">IF(ISNUMBER(DI14),RANDBETWEEN(MIN(staticke_tc[id]),MAX(staticke_tc[id])),"")</f>
        <v>492</v>
      </c>
      <c r="CD14">
        <f ca="1">IF(ISNUMBER(DJ14),RANDBETWEEN(MIN(staticke_tc[id]),MAX(staticke_tc[id])),"")</f>
        <v>23</v>
      </c>
      <c r="CE14">
        <f ca="1">IF(ISNUMBER(DK14),RANDBETWEEN(MIN(staticke_tc[id]),MAX(staticke_tc[id])),"")</f>
        <v>953</v>
      </c>
      <c r="CF14">
        <f ca="1">IF(ISNUMBER(DL14),RANDBETWEEN(MIN(staticke_tc[id]),MAX(staticke_tc[id])),"")</f>
        <v>897</v>
      </c>
      <c r="CG14">
        <f ca="1">IF(ISNUMBER(DM14),RANDBETWEEN(MIN(staticke_tc[id]),MAX(staticke_tc[id])),"")</f>
        <v>939</v>
      </c>
      <c r="CH14">
        <f ca="1">IF(ISNUMBER(DN14),RANDBETWEEN(MIN(staticke_tc[id]),MAX(staticke_tc[id])),"")</f>
        <v>41</v>
      </c>
      <c r="CI14">
        <f ca="1">IF(ISNUMBER(DO14),RANDBETWEEN(MIN(staticke_tc[id]),MAX(staticke_tc[id])),"")</f>
        <v>252</v>
      </c>
      <c r="CJ14">
        <f ca="1">IF(ISNUMBER(DP14),RANDBETWEEN(MIN(staticke_tc[id]),MAX(staticke_tc[id])),"")</f>
        <v>720</v>
      </c>
      <c r="CK14">
        <f ca="1">IF(ISNUMBER(DQ14),RANDBETWEEN(MIN(staticke_tc[id]),MAX(staticke_tc[id])),"")</f>
        <v>891</v>
      </c>
      <c r="CL14">
        <f ca="1">IF(ISNUMBER(DR14),RANDBETWEEN(MIN(staticke_tc[id]),MAX(staticke_tc[id])),"")</f>
        <v>798</v>
      </c>
      <c r="CM14">
        <f ca="1">IF(ISNUMBER(DS14),RANDBETWEEN(MIN(staticke_tc[id]),MAX(staticke_tc[id])),"")</f>
        <v>926</v>
      </c>
      <c r="CN14">
        <f ca="1">IF(ISNUMBER(DT14),RANDBETWEEN(MIN(staticke_tc[id]),MAX(staticke_tc[id])),"")</f>
        <v>980</v>
      </c>
      <c r="CO14">
        <f ca="1">IF(ISNUMBER(DU14),RANDBETWEEN(MIN(staticke_tc[id]),MAX(staticke_tc[id])),"")</f>
        <v>718</v>
      </c>
      <c r="CP14">
        <f ca="1">IF(ISNUMBER(DV14),RANDBETWEEN(MIN(staticke_tc[id]),MAX(staticke_tc[id])),"")</f>
        <v>56</v>
      </c>
      <c r="CQ14">
        <f ca="1">IF(ISNUMBER(DW14),RANDBETWEEN(MIN(staticke_tc[id]),MAX(staticke_tc[id])),"")</f>
        <v>914</v>
      </c>
      <c r="CR14">
        <f ca="1">IF(ISNUMBER(DX14),RANDBETWEEN(MIN(staticke_tc[id]),MAX(staticke_tc[id])),"")</f>
        <v>681</v>
      </c>
      <c r="CT14" s="2">
        <f t="shared" si="35"/>
        <v>12</v>
      </c>
      <c r="CU14" s="15">
        <f ca="1">_xlfn.XLOOKUP(AI14,staticke_tc[id],staticke_tc[days],"")</f>
        <v>8.9489488602191205</v>
      </c>
      <c r="CV14" s="15">
        <f ca="1">_xlfn.XLOOKUP(AJ14,staticke_tc[id],staticke_tc[days],"")</f>
        <v>13.161659932025501</v>
      </c>
      <c r="CW14" s="15">
        <f ca="1">_xlfn.XLOOKUP(AK14,staticke_tc[id],staticke_tc[days],"")</f>
        <v>9.2601131480905359</v>
      </c>
      <c r="CX14" s="15">
        <f ca="1">_xlfn.XLOOKUP(AL14,staticke_tc[id],staticke_tc[days],"")</f>
        <v>8.2848495146183598</v>
      </c>
      <c r="CY14" s="15">
        <f ca="1">_xlfn.XLOOKUP(AM14,staticke_tc[id],staticke_tc[days],"")</f>
        <v>15.190385971730292</v>
      </c>
      <c r="CZ14" s="15">
        <f ca="1">_xlfn.XLOOKUP(AN14,staticke_tc[id],staticke_tc[days],"")</f>
        <v>8.2305763668851846</v>
      </c>
      <c r="DA14" s="15">
        <f ca="1">_xlfn.XLOOKUP(AO14,staticke_tc[id],staticke_tc[days],"")</f>
        <v>14.042101265774059</v>
      </c>
      <c r="DB14" s="15">
        <f ca="1">_xlfn.XLOOKUP(AP14,staticke_tc[id],staticke_tc[days],"")</f>
        <v>9.4097412449293625</v>
      </c>
      <c r="DC14" s="15">
        <f ca="1">_xlfn.XLOOKUP(AQ14,staticke_tc[id],staticke_tc[days],"")</f>
        <v>10.144855575377109</v>
      </c>
      <c r="DD14" s="15">
        <f ca="1">_xlfn.XLOOKUP(AR14,staticke_tc[id],staticke_tc[days],"")</f>
        <v>11.229339681334777</v>
      </c>
      <c r="DE14" s="15">
        <f ca="1">_xlfn.XLOOKUP(AS14,staticke_tc[id],staticke_tc[days],"")</f>
        <v>16.385776994356345</v>
      </c>
      <c r="DF14" s="15">
        <f ca="1">_xlfn.XLOOKUP(AT14,staticke_tc[id],staticke_tc[days],"")</f>
        <v>8.494065166043093</v>
      </c>
      <c r="DG14" s="15">
        <f ca="1">_xlfn.XLOOKUP(AU14,staticke_tc[id],staticke_tc[days],"")</f>
        <v>5.2401803474367208</v>
      </c>
      <c r="DH14" s="15">
        <f ca="1">_xlfn.XLOOKUP(AV14,staticke_tc[id],staticke_tc[days],"")</f>
        <v>5.566257012951338</v>
      </c>
      <c r="DI14" s="15">
        <f ca="1">_xlfn.XLOOKUP(AW14,staticke_tc[id],staticke_tc[days],"")</f>
        <v>5.9903186251710103</v>
      </c>
      <c r="DJ14" s="15">
        <f ca="1">_xlfn.XLOOKUP(AX14,staticke_tc[id],staticke_tc[days],"")</f>
        <v>6.931657580962213</v>
      </c>
      <c r="DK14" s="15">
        <f ca="1">_xlfn.XLOOKUP(AY14,staticke_tc[id],staticke_tc[days],"")</f>
        <v>16.425725333763076</v>
      </c>
      <c r="DL14" s="15">
        <f ca="1">_xlfn.XLOOKUP(AZ14,staticke_tc[id],staticke_tc[days],"")</f>
        <v>9.7349557768755695</v>
      </c>
      <c r="DM14" s="15">
        <f ca="1">_xlfn.XLOOKUP(BA14,staticke_tc[id],staticke_tc[days],"")</f>
        <v>3.1624843995451286</v>
      </c>
      <c r="DN14" s="15">
        <f ca="1">_xlfn.XLOOKUP(BB14,staticke_tc[id],staticke_tc[days],"")</f>
        <v>14.634791347640107</v>
      </c>
      <c r="DO14" s="15">
        <f ca="1">_xlfn.XLOOKUP(BC14,staticke_tc[id],staticke_tc[days],"")</f>
        <v>11.093738084200208</v>
      </c>
      <c r="DP14" s="15">
        <f ca="1">_xlfn.XLOOKUP(BD14,staticke_tc[id],staticke_tc[days],"")</f>
        <v>3.3031239288196641</v>
      </c>
      <c r="DQ14" s="15">
        <f ca="1">_xlfn.XLOOKUP(BE14,staticke_tc[id],staticke_tc[days],"")</f>
        <v>9.3478653200078305</v>
      </c>
      <c r="DR14" s="15">
        <f ca="1">_xlfn.XLOOKUP(BF14,staticke_tc[id],staticke_tc[days],"")</f>
        <v>9.5858479407651878</v>
      </c>
      <c r="DS14" s="15">
        <f ca="1">_xlfn.XLOOKUP(BG14,staticke_tc[id],staticke_tc[days],"")</f>
        <v>14.104663863536135</v>
      </c>
      <c r="DT14" s="15">
        <f ca="1">_xlfn.XLOOKUP(BH14,staticke_tc[id],staticke_tc[days],"")</f>
        <v>7.6917662923768226</v>
      </c>
      <c r="DU14" s="15">
        <f ca="1">_xlfn.XLOOKUP(BI14,staticke_tc[id],staticke_tc[days],"")</f>
        <v>9.9547149092922691</v>
      </c>
      <c r="DV14" s="15">
        <f ca="1">_xlfn.XLOOKUP(BJ14,staticke_tc[id],staticke_tc[days],"")</f>
        <v>6.7397005605165132</v>
      </c>
      <c r="DW14" s="15">
        <f ca="1">_xlfn.XLOOKUP(BK14,staticke_tc[id],staticke_tc[days],"")</f>
        <v>10.633601178666805</v>
      </c>
      <c r="DX14" s="15">
        <f ca="1">_xlfn.XLOOKUP(BL14,staticke_tc[id],staticke_tc[days],"")</f>
        <v>8.4768966209153991</v>
      </c>
      <c r="DZ14" s="2">
        <f t="shared" si="36"/>
        <v>12</v>
      </c>
      <c r="EA14" s="15">
        <f ca="1">_xlfn.XLOOKUP(BO14,staticke_tc[id],staticke_tc[days],"")</f>
        <v>13.161659932025501</v>
      </c>
      <c r="EB14" s="15">
        <f ca="1">_xlfn.XLOOKUP(BP14,staticke_tc[id],staticke_tc[days],"")</f>
        <v>11.272086113653041</v>
      </c>
      <c r="EC14" s="15">
        <f ca="1">_xlfn.XLOOKUP(BQ14,staticke_tc[id],staticke_tc[days],"")</f>
        <v>4.8558822005383462</v>
      </c>
      <c r="ED14" s="15">
        <f ca="1">_xlfn.XLOOKUP(BR14,staticke_tc[id],staticke_tc[days],"")</f>
        <v>12.379773423370738</v>
      </c>
      <c r="EE14" s="15">
        <f ca="1">_xlfn.XLOOKUP(BS14,staticke_tc[id],staticke_tc[days],"")</f>
        <v>10.111163668042202</v>
      </c>
      <c r="EF14" s="15">
        <f ca="1">_xlfn.XLOOKUP(BT14,staticke_tc[id],staticke_tc[days],"")</f>
        <v>13.209566764673291</v>
      </c>
      <c r="EG14" s="15">
        <f ca="1">_xlfn.XLOOKUP(BU14,staticke_tc[id],staticke_tc[days],"")</f>
        <v>12.048977059889296</v>
      </c>
      <c r="EH14" s="15">
        <f ca="1">_xlfn.XLOOKUP(BV14,staticke_tc[id],staticke_tc[days],"")</f>
        <v>9.9063437678387469</v>
      </c>
      <c r="EI14" s="15">
        <f ca="1">_xlfn.XLOOKUP(BW14,staticke_tc[id],staticke_tc[days],"")</f>
        <v>7.7013996348154885</v>
      </c>
      <c r="EJ14" s="15">
        <f ca="1">_xlfn.XLOOKUP(BX14,staticke_tc[id],staticke_tc[days],"")</f>
        <v>10.760860803401854</v>
      </c>
      <c r="EK14" s="15">
        <f ca="1">_xlfn.XLOOKUP(BY14,staticke_tc[id],staticke_tc[days],"")</f>
        <v>11.808244925502942</v>
      </c>
      <c r="EL14" s="15">
        <f ca="1">_xlfn.XLOOKUP(BZ14,staticke_tc[id],staticke_tc[days],"")</f>
        <v>8.2950609546953338</v>
      </c>
      <c r="EM14" s="15">
        <f ca="1">_xlfn.XLOOKUP(CA14,staticke_tc[id],staticke_tc[days],"")</f>
        <v>12.320226695034066</v>
      </c>
      <c r="EN14" s="15">
        <f ca="1">_xlfn.XLOOKUP(CB14,staticke_tc[id],staticke_tc[days],"")</f>
        <v>9.2110348172451566</v>
      </c>
      <c r="EO14" s="15">
        <f ca="1">_xlfn.XLOOKUP(CC14,staticke_tc[id],staticke_tc[days],"")</f>
        <v>6.9341484266281732</v>
      </c>
      <c r="EP14" s="15">
        <f ca="1">_xlfn.XLOOKUP(CD14,staticke_tc[id],staticke_tc[days],"")</f>
        <v>6.9712204114424017</v>
      </c>
      <c r="EQ14" s="15">
        <f ca="1">_xlfn.XLOOKUP(CE14,staticke_tc[id],staticke_tc[days],"")</f>
        <v>7.9174603803665979</v>
      </c>
      <c r="ER14" s="15">
        <f ca="1">_xlfn.XLOOKUP(CF14,staticke_tc[id],staticke_tc[days],"")</f>
        <v>8.3673273824300516</v>
      </c>
      <c r="ES14" s="15">
        <f ca="1">_xlfn.XLOOKUP(CG14,staticke_tc[id],staticke_tc[days],"")</f>
        <v>8.7805862287502716</v>
      </c>
      <c r="ET14" s="15">
        <f ca="1">_xlfn.XLOOKUP(CH14,staticke_tc[id],staticke_tc[days],"")</f>
        <v>12.301925193765864</v>
      </c>
      <c r="EU14" s="15">
        <f ca="1">_xlfn.XLOOKUP(CI14,staticke_tc[id],staticke_tc[days],"")</f>
        <v>7.0027603969113743</v>
      </c>
      <c r="EV14" s="15">
        <f ca="1">_xlfn.XLOOKUP(CJ14,staticke_tc[id],staticke_tc[days],"")</f>
        <v>11.272086113653041</v>
      </c>
      <c r="EW14" s="15">
        <f ca="1">_xlfn.XLOOKUP(CK14,staticke_tc[id],staticke_tc[days],"")</f>
        <v>10.663663551217759</v>
      </c>
      <c r="EX14" s="15">
        <f ca="1">_xlfn.XLOOKUP(CL14,staticke_tc[id],staticke_tc[days],"")</f>
        <v>13.049315527723644</v>
      </c>
      <c r="EY14" s="15">
        <f ca="1">_xlfn.XLOOKUP(CM14,staticke_tc[id],staticke_tc[days],"")</f>
        <v>5.9237955572818981</v>
      </c>
      <c r="EZ14" s="15">
        <f ca="1">_xlfn.XLOOKUP(CN14,staticke_tc[id],staticke_tc[days],"")</f>
        <v>10.604742106298735</v>
      </c>
      <c r="FA14" s="15">
        <f ca="1">_xlfn.XLOOKUP(CO14,staticke_tc[id],staticke_tc[days],"")</f>
        <v>10.318021823652064</v>
      </c>
      <c r="FB14" s="15">
        <f ca="1">_xlfn.XLOOKUP(CP14,staticke_tc[id],staticke_tc[days],"")</f>
        <v>10.831697914687631</v>
      </c>
      <c r="FC14" s="15">
        <f ca="1">_xlfn.XLOOKUP(CQ14,staticke_tc[id],staticke_tc[days],"")</f>
        <v>17.102159015169743</v>
      </c>
      <c r="FD14" s="15">
        <f ca="1">_xlfn.XLOOKUP(CR14,staticke_tc[id],staticke_tc[days],"")</f>
        <v>12.106903570262698</v>
      </c>
    </row>
    <row r="15" spans="2:160" x14ac:dyDescent="0.3">
      <c r="B15" s="2">
        <f t="shared" si="37"/>
        <v>13</v>
      </c>
      <c r="C15">
        <v>361</v>
      </c>
      <c r="D15">
        <v>362</v>
      </c>
      <c r="E15">
        <v>363</v>
      </c>
      <c r="F15">
        <v>364</v>
      </c>
      <c r="G15">
        <v>365</v>
      </c>
      <c r="H15">
        <v>366</v>
      </c>
      <c r="I15">
        <v>367</v>
      </c>
      <c r="J15">
        <v>368</v>
      </c>
      <c r="K15">
        <v>369</v>
      </c>
      <c r="L15">
        <v>370</v>
      </c>
      <c r="M15">
        <v>371</v>
      </c>
      <c r="N15">
        <v>372</v>
      </c>
      <c r="O15">
        <v>373</v>
      </c>
      <c r="P15">
        <v>374</v>
      </c>
      <c r="Q15">
        <v>375</v>
      </c>
      <c r="R15">
        <v>376</v>
      </c>
      <c r="S15">
        <v>377</v>
      </c>
      <c r="T15">
        <v>378</v>
      </c>
      <c r="U15">
        <v>379</v>
      </c>
      <c r="V15">
        <v>380</v>
      </c>
      <c r="W15">
        <v>381</v>
      </c>
      <c r="X15">
        <v>382</v>
      </c>
      <c r="Y15">
        <v>383</v>
      </c>
      <c r="Z15">
        <v>384</v>
      </c>
      <c r="AA15">
        <v>385</v>
      </c>
      <c r="AB15">
        <v>386</v>
      </c>
      <c r="AC15">
        <v>387</v>
      </c>
      <c r="AD15">
        <v>388</v>
      </c>
      <c r="AE15">
        <v>389</v>
      </c>
      <c r="AF15">
        <v>390</v>
      </c>
      <c r="AH15" s="2">
        <f t="shared" si="33"/>
        <v>13</v>
      </c>
      <c r="AI15">
        <f ca="1">IF(ISNUMBER(C15),RANDBETWEEN(MIN(staticke_tc[id]),MAX(staticke_tc[id])),"")</f>
        <v>167</v>
      </c>
      <c r="AJ15">
        <f ca="1">IF(ISNUMBER(D15),RANDBETWEEN(MIN(staticke_tc[id]),MAX(staticke_tc[id])),"")</f>
        <v>316</v>
      </c>
      <c r="AK15">
        <f ca="1">IF(ISNUMBER(E15),RANDBETWEEN(MIN(staticke_tc[id]),MAX(staticke_tc[id])),"")</f>
        <v>497</v>
      </c>
      <c r="AL15">
        <f ca="1">IF(ISNUMBER(F15),RANDBETWEEN(MIN(staticke_tc[id]),MAX(staticke_tc[id])),"")</f>
        <v>643</v>
      </c>
      <c r="AM15">
        <f ca="1">IF(ISNUMBER(G15),RANDBETWEEN(MIN(staticke_tc[id]),MAX(staticke_tc[id])),"")</f>
        <v>30</v>
      </c>
      <c r="AN15">
        <f ca="1">IF(ISNUMBER(H15),RANDBETWEEN(MIN(staticke_tc[id]),MAX(staticke_tc[id])),"")</f>
        <v>740</v>
      </c>
      <c r="AO15">
        <f ca="1">IF(ISNUMBER(I15),RANDBETWEEN(MIN(staticke_tc[id]),MAX(staticke_tc[id])),"")</f>
        <v>259</v>
      </c>
      <c r="AP15">
        <f ca="1">IF(ISNUMBER(J15),RANDBETWEEN(MIN(staticke_tc[id]),MAX(staticke_tc[id])),"")</f>
        <v>134</v>
      </c>
      <c r="AQ15">
        <f ca="1">IF(ISNUMBER(K15),RANDBETWEEN(MIN(staticke_tc[id]),MAX(staticke_tc[id])),"")</f>
        <v>445</v>
      </c>
      <c r="AR15">
        <f ca="1">IF(ISNUMBER(L15),RANDBETWEEN(MIN(staticke_tc[id]),MAX(staticke_tc[id])),"")</f>
        <v>211</v>
      </c>
      <c r="AS15">
        <f ca="1">IF(ISNUMBER(M15),RANDBETWEEN(MIN(staticke_tc[id]),MAX(staticke_tc[id])),"")</f>
        <v>101</v>
      </c>
      <c r="AT15">
        <f ca="1">IF(ISNUMBER(N15),RANDBETWEEN(MIN(staticke_tc[id]),MAX(staticke_tc[id])),"")</f>
        <v>590</v>
      </c>
      <c r="AU15">
        <f ca="1">IF(ISNUMBER(O15),RANDBETWEEN(MIN(staticke_tc[id]),MAX(staticke_tc[id])),"")</f>
        <v>552</v>
      </c>
      <c r="AV15">
        <f ca="1">IF(ISNUMBER(P15),RANDBETWEEN(MIN(staticke_tc[id]),MAX(staticke_tc[id])),"")</f>
        <v>696</v>
      </c>
      <c r="AW15">
        <f ca="1">IF(ISNUMBER(Q15),RANDBETWEEN(MIN(staticke_tc[id]),MAX(staticke_tc[id])),"")</f>
        <v>216</v>
      </c>
      <c r="AX15">
        <f ca="1">IF(ISNUMBER(R15),RANDBETWEEN(MIN(staticke_tc[id]),MAX(staticke_tc[id])),"")</f>
        <v>238</v>
      </c>
      <c r="AY15">
        <f ca="1">IF(ISNUMBER(S15),RANDBETWEEN(MIN(staticke_tc[id]),MAX(staticke_tc[id])),"")</f>
        <v>802</v>
      </c>
      <c r="AZ15">
        <f ca="1">IF(ISNUMBER(T15),RANDBETWEEN(MIN(staticke_tc[id]),MAX(staticke_tc[id])),"")</f>
        <v>962</v>
      </c>
      <c r="BA15">
        <f ca="1">IF(ISNUMBER(U15),RANDBETWEEN(MIN(staticke_tc[id]),MAX(staticke_tc[id])),"")</f>
        <v>99</v>
      </c>
      <c r="BB15">
        <f ca="1">IF(ISNUMBER(V15),RANDBETWEEN(MIN(staticke_tc[id]),MAX(staticke_tc[id])),"")</f>
        <v>26</v>
      </c>
      <c r="BC15">
        <f ca="1">IF(ISNUMBER(W15),RANDBETWEEN(MIN(staticke_tc[id]),MAX(staticke_tc[id])),"")</f>
        <v>992</v>
      </c>
      <c r="BD15">
        <f ca="1">IF(ISNUMBER(X15),RANDBETWEEN(MIN(staticke_tc[id]),MAX(staticke_tc[id])),"")</f>
        <v>358</v>
      </c>
      <c r="BE15">
        <f ca="1">IF(ISNUMBER(Y15),RANDBETWEEN(MIN(staticke_tc[id]),MAX(staticke_tc[id])),"")</f>
        <v>199</v>
      </c>
      <c r="BF15">
        <f ca="1">IF(ISNUMBER(Z15),RANDBETWEEN(MIN(staticke_tc[id]),MAX(staticke_tc[id])),"")</f>
        <v>588</v>
      </c>
      <c r="BG15">
        <f ca="1">IF(ISNUMBER(AA15),RANDBETWEEN(MIN(staticke_tc[id]),MAX(staticke_tc[id])),"")</f>
        <v>756</v>
      </c>
      <c r="BH15">
        <f ca="1">IF(ISNUMBER(AB15),RANDBETWEEN(MIN(staticke_tc[id]),MAX(staticke_tc[id])),"")</f>
        <v>671</v>
      </c>
      <c r="BI15">
        <f ca="1">IF(ISNUMBER(AC15),RANDBETWEEN(MIN(staticke_tc[id]),MAX(staticke_tc[id])),"")</f>
        <v>413</v>
      </c>
      <c r="BJ15">
        <f ca="1">IF(ISNUMBER(AD15),RANDBETWEEN(MIN(staticke_tc[id]),MAX(staticke_tc[id])),"")</f>
        <v>650</v>
      </c>
      <c r="BK15">
        <f ca="1">IF(ISNUMBER(AE15),RANDBETWEEN(MIN(staticke_tc[id]),MAX(staticke_tc[id])),"")</f>
        <v>685</v>
      </c>
      <c r="BL15">
        <f ca="1">IF(ISNUMBER(AF15),RANDBETWEEN(MIN(staticke_tc[id]),MAX(staticke_tc[id])),"")</f>
        <v>700</v>
      </c>
      <c r="BN15" s="2">
        <f t="shared" si="34"/>
        <v>13</v>
      </c>
      <c r="BO15">
        <f ca="1">IF(ISNUMBER(CU15),RANDBETWEEN(MIN(staticke_tc[id]),MAX(staticke_tc[id])),"")</f>
        <v>706</v>
      </c>
      <c r="BP15">
        <f ca="1">IF(ISNUMBER(CV15),RANDBETWEEN(MIN(staticke_tc[id]),MAX(staticke_tc[id])),"")</f>
        <v>882</v>
      </c>
      <c r="BQ15">
        <f ca="1">IF(ISNUMBER(CW15),RANDBETWEEN(MIN(staticke_tc[id]),MAX(staticke_tc[id])),"")</f>
        <v>20</v>
      </c>
      <c r="BR15">
        <f ca="1">IF(ISNUMBER(CX15),RANDBETWEEN(MIN(staticke_tc[id]),MAX(staticke_tc[id])),"")</f>
        <v>380</v>
      </c>
      <c r="BS15">
        <f ca="1">IF(ISNUMBER(CY15),RANDBETWEEN(MIN(staticke_tc[id]),MAX(staticke_tc[id])),"")</f>
        <v>653</v>
      </c>
      <c r="BT15">
        <f ca="1">IF(ISNUMBER(CZ15),RANDBETWEEN(MIN(staticke_tc[id]),MAX(staticke_tc[id])),"")</f>
        <v>185</v>
      </c>
      <c r="BU15">
        <f ca="1">IF(ISNUMBER(DA15),RANDBETWEEN(MIN(staticke_tc[id]),MAX(staticke_tc[id])),"")</f>
        <v>619</v>
      </c>
      <c r="BV15">
        <f ca="1">IF(ISNUMBER(DB15),RANDBETWEEN(MIN(staticke_tc[id]),MAX(staticke_tc[id])),"")</f>
        <v>399</v>
      </c>
      <c r="BW15">
        <f ca="1">IF(ISNUMBER(DC15),RANDBETWEEN(MIN(staticke_tc[id]),MAX(staticke_tc[id])),"")</f>
        <v>156</v>
      </c>
      <c r="BX15">
        <f ca="1">IF(ISNUMBER(DD15),RANDBETWEEN(MIN(staticke_tc[id]),MAX(staticke_tc[id])),"")</f>
        <v>512</v>
      </c>
      <c r="BY15">
        <f ca="1">IF(ISNUMBER(DE15),RANDBETWEEN(MIN(staticke_tc[id]),MAX(staticke_tc[id])),"")</f>
        <v>871</v>
      </c>
      <c r="BZ15">
        <f ca="1">IF(ISNUMBER(DF15),RANDBETWEEN(MIN(staticke_tc[id]),MAX(staticke_tc[id])),"")</f>
        <v>85</v>
      </c>
      <c r="CA15">
        <f ca="1">IF(ISNUMBER(DG15),RANDBETWEEN(MIN(staticke_tc[id]),MAX(staticke_tc[id])),"")</f>
        <v>468</v>
      </c>
      <c r="CB15">
        <f ca="1">IF(ISNUMBER(DH15),RANDBETWEEN(MIN(staticke_tc[id]),MAX(staticke_tc[id])),"")</f>
        <v>736</v>
      </c>
      <c r="CC15">
        <f ca="1">IF(ISNUMBER(DI15),RANDBETWEEN(MIN(staticke_tc[id]),MAX(staticke_tc[id])),"")</f>
        <v>922</v>
      </c>
      <c r="CD15">
        <f ca="1">IF(ISNUMBER(DJ15),RANDBETWEEN(MIN(staticke_tc[id]),MAX(staticke_tc[id])),"")</f>
        <v>261</v>
      </c>
      <c r="CE15">
        <f ca="1">IF(ISNUMBER(DK15),RANDBETWEEN(MIN(staticke_tc[id]),MAX(staticke_tc[id])),"")</f>
        <v>447</v>
      </c>
      <c r="CF15">
        <f ca="1">IF(ISNUMBER(DL15),RANDBETWEEN(MIN(staticke_tc[id]),MAX(staticke_tc[id])),"")</f>
        <v>286</v>
      </c>
      <c r="CG15">
        <f ca="1">IF(ISNUMBER(DM15),RANDBETWEEN(MIN(staticke_tc[id]),MAX(staticke_tc[id])),"")</f>
        <v>793</v>
      </c>
      <c r="CH15">
        <f ca="1">IF(ISNUMBER(DN15),RANDBETWEEN(MIN(staticke_tc[id]),MAX(staticke_tc[id])),"")</f>
        <v>94</v>
      </c>
      <c r="CI15">
        <f ca="1">IF(ISNUMBER(DO15),RANDBETWEEN(MIN(staticke_tc[id]),MAX(staticke_tc[id])),"")</f>
        <v>211</v>
      </c>
      <c r="CJ15">
        <f ca="1">IF(ISNUMBER(DP15),RANDBETWEEN(MIN(staticke_tc[id]),MAX(staticke_tc[id])),"")</f>
        <v>965</v>
      </c>
      <c r="CK15">
        <f ca="1">IF(ISNUMBER(DQ15),RANDBETWEEN(MIN(staticke_tc[id]),MAX(staticke_tc[id])),"")</f>
        <v>696</v>
      </c>
      <c r="CL15">
        <f ca="1">IF(ISNUMBER(DR15),RANDBETWEEN(MIN(staticke_tc[id]),MAX(staticke_tc[id])),"")</f>
        <v>339</v>
      </c>
      <c r="CM15">
        <f ca="1">IF(ISNUMBER(DS15),RANDBETWEEN(MIN(staticke_tc[id]),MAX(staticke_tc[id])),"")</f>
        <v>623</v>
      </c>
      <c r="CN15">
        <f ca="1">IF(ISNUMBER(DT15),RANDBETWEEN(MIN(staticke_tc[id]),MAX(staticke_tc[id])),"")</f>
        <v>55</v>
      </c>
      <c r="CO15">
        <f ca="1">IF(ISNUMBER(DU15),RANDBETWEEN(MIN(staticke_tc[id]),MAX(staticke_tc[id])),"")</f>
        <v>264</v>
      </c>
      <c r="CP15">
        <f ca="1">IF(ISNUMBER(DV15),RANDBETWEEN(MIN(staticke_tc[id]),MAX(staticke_tc[id])),"")</f>
        <v>655</v>
      </c>
      <c r="CQ15">
        <f ca="1">IF(ISNUMBER(DW15),RANDBETWEEN(MIN(staticke_tc[id]),MAX(staticke_tc[id])),"")</f>
        <v>985</v>
      </c>
      <c r="CR15">
        <f ca="1">IF(ISNUMBER(DX15),RANDBETWEEN(MIN(staticke_tc[id]),MAX(staticke_tc[id])),"")</f>
        <v>804</v>
      </c>
      <c r="CT15" s="2">
        <f t="shared" si="35"/>
        <v>13</v>
      </c>
      <c r="CU15" s="15">
        <f ca="1">_xlfn.XLOOKUP(AI15,staticke_tc[id],staticke_tc[days],"")</f>
        <v>10.760860803401854</v>
      </c>
      <c r="CV15" s="15">
        <f ca="1">_xlfn.XLOOKUP(AJ15,staticke_tc[id],staticke_tc[days],"")</f>
        <v>7.7563955534809867</v>
      </c>
      <c r="CW15" s="15">
        <f ca="1">_xlfn.XLOOKUP(AK15,staticke_tc[id],staticke_tc[days],"")</f>
        <v>8.8325975837719106</v>
      </c>
      <c r="CX15" s="15">
        <f ca="1">_xlfn.XLOOKUP(AL15,staticke_tc[id],staticke_tc[days],"")</f>
        <v>9.0066194057258944</v>
      </c>
      <c r="CY15" s="15">
        <f ca="1">_xlfn.XLOOKUP(AM15,staticke_tc[id],staticke_tc[days],"")</f>
        <v>9.9547149092922691</v>
      </c>
      <c r="CZ15" s="15">
        <f ca="1">_xlfn.XLOOKUP(AN15,staticke_tc[id],staticke_tc[days],"")</f>
        <v>11.536281537986028</v>
      </c>
      <c r="DA15" s="15">
        <f ca="1">_xlfn.XLOOKUP(AO15,staticke_tc[id],staticke_tc[days],"")</f>
        <v>5.3723855702900938</v>
      </c>
      <c r="DB15" s="15">
        <f ca="1">_xlfn.XLOOKUP(AP15,staticke_tc[id],staticke_tc[days],"")</f>
        <v>11.759978673525413</v>
      </c>
      <c r="DC15" s="15">
        <f ca="1">_xlfn.XLOOKUP(AQ15,staticke_tc[id],staticke_tc[days],"")</f>
        <v>9.4235658329837424</v>
      </c>
      <c r="DD15" s="15">
        <f ca="1">_xlfn.XLOOKUP(AR15,staticke_tc[id],staticke_tc[days],"")</f>
        <v>14.154439716029099</v>
      </c>
      <c r="DE15" s="15">
        <f ca="1">_xlfn.XLOOKUP(AS15,staticke_tc[id],staticke_tc[days],"")</f>
        <v>9.6343093083360838</v>
      </c>
      <c r="DF15" s="15">
        <f ca="1">_xlfn.XLOOKUP(AT15,staticke_tc[id],staticke_tc[days],"")</f>
        <v>7.4544319265073042</v>
      </c>
      <c r="DG15" s="15">
        <f ca="1">_xlfn.XLOOKUP(AU15,staticke_tc[id],staticke_tc[days],"")</f>
        <v>14.968330423094011</v>
      </c>
      <c r="DH15" s="15">
        <f ca="1">_xlfn.XLOOKUP(AV15,staticke_tc[id],staticke_tc[days],"")</f>
        <v>8.9433999261040196</v>
      </c>
      <c r="DI15" s="15">
        <f ca="1">_xlfn.XLOOKUP(AW15,staticke_tc[id],staticke_tc[days],"")</f>
        <v>9.2670203548079186</v>
      </c>
      <c r="DJ15" s="15">
        <f ca="1">_xlfn.XLOOKUP(AX15,staticke_tc[id],staticke_tc[days],"")</f>
        <v>11.353463169571368</v>
      </c>
      <c r="DK15" s="15">
        <f ca="1">_xlfn.XLOOKUP(AY15,staticke_tc[id],staticke_tc[days],"")</f>
        <v>11.835153040331353</v>
      </c>
      <c r="DL15" s="15">
        <f ca="1">_xlfn.XLOOKUP(AZ15,staticke_tc[id],staticke_tc[days],"")</f>
        <v>4.5846547562862341</v>
      </c>
      <c r="DM15" s="15">
        <f ca="1">_xlfn.XLOOKUP(BA15,staticke_tc[id],staticke_tc[days],"")</f>
        <v>7.8428936291446387</v>
      </c>
      <c r="DN15" s="15">
        <f ca="1">_xlfn.XLOOKUP(BB15,staticke_tc[id],staticke_tc[days],"")</f>
        <v>8.6902124031966874</v>
      </c>
      <c r="DO15" s="15">
        <f ca="1">_xlfn.XLOOKUP(BC15,staticke_tc[id],staticke_tc[days],"")</f>
        <v>8.1689851334628045</v>
      </c>
      <c r="DP15" s="15">
        <f ca="1">_xlfn.XLOOKUP(BD15,staticke_tc[id],staticke_tc[days],"")</f>
        <v>16.900405741984493</v>
      </c>
      <c r="DQ15" s="15">
        <f ca="1">_xlfn.XLOOKUP(BE15,staticke_tc[id],staticke_tc[days],"")</f>
        <v>9.5974913106258963</v>
      </c>
      <c r="DR15" s="15">
        <f ca="1">_xlfn.XLOOKUP(BF15,staticke_tc[id],staticke_tc[days],"")</f>
        <v>8.5945679081622934</v>
      </c>
      <c r="DS15" s="15">
        <f ca="1">_xlfn.XLOOKUP(BG15,staticke_tc[id],staticke_tc[days],"")</f>
        <v>3.843482370347072</v>
      </c>
      <c r="DT15" s="15">
        <f ca="1">_xlfn.XLOOKUP(BH15,staticke_tc[id],staticke_tc[days],"")</f>
        <v>10.144855575377109</v>
      </c>
      <c r="DU15" s="15">
        <f ca="1">_xlfn.XLOOKUP(BI15,staticke_tc[id],staticke_tc[days],"")</f>
        <v>7.7039540666748785</v>
      </c>
      <c r="DV15" s="15">
        <f ca="1">_xlfn.XLOOKUP(BJ15,staticke_tc[id],staticke_tc[days],"")</f>
        <v>4.7282265415315496</v>
      </c>
      <c r="DW15" s="15">
        <f ca="1">_xlfn.XLOOKUP(BK15,staticke_tc[id],staticke_tc[days],"")</f>
        <v>11.67139524679374</v>
      </c>
      <c r="DX15" s="15">
        <f ca="1">_xlfn.XLOOKUP(BL15,staticke_tc[id],staticke_tc[days],"")</f>
        <v>14.822766903218174</v>
      </c>
      <c r="DZ15" s="2">
        <f t="shared" si="36"/>
        <v>13</v>
      </c>
      <c r="EA15" s="15">
        <f ca="1">_xlfn.XLOOKUP(BO15,staticke_tc[id],staticke_tc[days],"")</f>
        <v>14.269580344180955</v>
      </c>
      <c r="EB15" s="15">
        <f ca="1">_xlfn.XLOOKUP(BP15,staticke_tc[id],staticke_tc[days],"")</f>
        <v>7.0980978835261634</v>
      </c>
      <c r="EC15" s="15">
        <f ca="1">_xlfn.XLOOKUP(BQ15,staticke_tc[id],staticke_tc[days],"")</f>
        <v>12.76020279464057</v>
      </c>
      <c r="ED15" s="15">
        <f ca="1">_xlfn.XLOOKUP(BR15,staticke_tc[id],staticke_tc[days],"")</f>
        <v>9.3533340315640672</v>
      </c>
      <c r="EE15" s="15">
        <f ca="1">_xlfn.XLOOKUP(BS15,staticke_tc[id],staticke_tc[days],"")</f>
        <v>10.955316053175695</v>
      </c>
      <c r="EF15" s="15">
        <f ca="1">_xlfn.XLOOKUP(BT15,staticke_tc[id],staticke_tc[days],"")</f>
        <v>11.911108881382845</v>
      </c>
      <c r="EG15" s="15">
        <f ca="1">_xlfn.XLOOKUP(BU15,staticke_tc[id],staticke_tc[days],"")</f>
        <v>3.7404871085015499</v>
      </c>
      <c r="EH15" s="15">
        <f ca="1">_xlfn.XLOOKUP(BV15,staticke_tc[id],staticke_tc[days],"")</f>
        <v>14.401417927785474</v>
      </c>
      <c r="EI15" s="15">
        <f ca="1">_xlfn.XLOOKUP(BW15,staticke_tc[id],staticke_tc[days],"")</f>
        <v>4.2142223441715521</v>
      </c>
      <c r="EJ15" s="15">
        <f ca="1">_xlfn.XLOOKUP(BX15,staticke_tc[id],staticke_tc[days],"")</f>
        <v>12.701446445912683</v>
      </c>
      <c r="EK15" s="15">
        <f ca="1">_xlfn.XLOOKUP(BY15,staticke_tc[id],staticke_tc[days],"")</f>
        <v>14.509095948415062</v>
      </c>
      <c r="EL15" s="15">
        <f ca="1">_xlfn.XLOOKUP(BZ15,staticke_tc[id],staticke_tc[days],"")</f>
        <v>7.2991323562032839</v>
      </c>
      <c r="EM15" s="15">
        <f ca="1">_xlfn.XLOOKUP(CA15,staticke_tc[id],staticke_tc[days],"")</f>
        <v>9.2601131480905359</v>
      </c>
      <c r="EN15" s="15">
        <f ca="1">_xlfn.XLOOKUP(CB15,staticke_tc[id],staticke_tc[days],"")</f>
        <v>11.869368865397133</v>
      </c>
      <c r="EO15" s="15">
        <f ca="1">_xlfn.XLOOKUP(CC15,staticke_tc[id],staticke_tc[days],"")</f>
        <v>9.2406597437459492</v>
      </c>
      <c r="EP15" s="15">
        <f ca="1">_xlfn.XLOOKUP(CD15,staticke_tc[id],staticke_tc[days],"")</f>
        <v>8.6807134618646824</v>
      </c>
      <c r="EQ15" s="15">
        <f ca="1">_xlfn.XLOOKUP(CE15,staticke_tc[id],staticke_tc[days],"")</f>
        <v>9.6299705748700699</v>
      </c>
      <c r="ER15" s="15">
        <f ca="1">_xlfn.XLOOKUP(CF15,staticke_tc[id],staticke_tc[days],"")</f>
        <v>12.011300736687279</v>
      </c>
      <c r="ES15" s="15">
        <f ca="1">_xlfn.XLOOKUP(CG15,staticke_tc[id],staticke_tc[days],"")</f>
        <v>11.44073655772362</v>
      </c>
      <c r="ET15" s="15">
        <f ca="1">_xlfn.XLOOKUP(CH15,staticke_tc[id],staticke_tc[days],"")</f>
        <v>11.075265166286632</v>
      </c>
      <c r="EU15" s="15">
        <f ca="1">_xlfn.XLOOKUP(CI15,staticke_tc[id],staticke_tc[days],"")</f>
        <v>14.154439716029099</v>
      </c>
      <c r="EV15" s="15">
        <f ca="1">_xlfn.XLOOKUP(CJ15,staticke_tc[id],staticke_tc[days],"")</f>
        <v>9.7873802487104076</v>
      </c>
      <c r="EW15" s="15">
        <f ca="1">_xlfn.XLOOKUP(CK15,staticke_tc[id],staticke_tc[days],"")</f>
        <v>8.9433999261040196</v>
      </c>
      <c r="EX15" s="15">
        <f ca="1">_xlfn.XLOOKUP(CL15,staticke_tc[id],staticke_tc[days],"")</f>
        <v>15.36540606169523</v>
      </c>
      <c r="EY15" s="15">
        <f ca="1">_xlfn.XLOOKUP(CM15,staticke_tc[id],staticke_tc[days],"")</f>
        <v>3.2136353443106875</v>
      </c>
      <c r="EZ15" s="15">
        <f ca="1">_xlfn.XLOOKUP(CN15,staticke_tc[id],staticke_tc[days],"")</f>
        <v>8.6421105419614541</v>
      </c>
      <c r="FA15" s="15">
        <f ca="1">_xlfn.XLOOKUP(CO15,staticke_tc[id],staticke_tc[days],"")</f>
        <v>8.2940822744551514</v>
      </c>
      <c r="FB15" s="15">
        <f ca="1">_xlfn.XLOOKUP(CP15,staticke_tc[id],staticke_tc[days],"")</f>
        <v>10.058953564901394</v>
      </c>
      <c r="FC15" s="15">
        <f ca="1">_xlfn.XLOOKUP(CQ15,staticke_tc[id],staticke_tc[days],"")</f>
        <v>13.270374069350781</v>
      </c>
      <c r="FD15" s="15">
        <f ca="1">_xlfn.XLOOKUP(CR15,staticke_tc[id],staticke_tc[days],"")</f>
        <v>4.1115989254971606</v>
      </c>
    </row>
    <row r="16" spans="2:160" x14ac:dyDescent="0.3">
      <c r="B16" s="2">
        <f t="shared" si="37"/>
        <v>14</v>
      </c>
      <c r="C16">
        <v>391</v>
      </c>
      <c r="D16">
        <v>392</v>
      </c>
      <c r="E16">
        <v>393</v>
      </c>
      <c r="F16">
        <v>394</v>
      </c>
      <c r="G16">
        <v>395</v>
      </c>
      <c r="H16">
        <v>396</v>
      </c>
      <c r="I16">
        <v>397</v>
      </c>
      <c r="J16">
        <v>398</v>
      </c>
      <c r="K16">
        <v>399</v>
      </c>
      <c r="L16">
        <v>400</v>
      </c>
      <c r="M16">
        <v>401</v>
      </c>
      <c r="N16">
        <v>402</v>
      </c>
      <c r="O16">
        <v>403</v>
      </c>
      <c r="P16">
        <v>404</v>
      </c>
      <c r="Q16">
        <v>405</v>
      </c>
      <c r="R16">
        <v>406</v>
      </c>
      <c r="S16">
        <v>407</v>
      </c>
      <c r="T16">
        <v>408</v>
      </c>
      <c r="U16">
        <v>409</v>
      </c>
      <c r="V16">
        <v>410</v>
      </c>
      <c r="W16">
        <v>411</v>
      </c>
      <c r="X16">
        <v>412</v>
      </c>
      <c r="Y16">
        <v>413</v>
      </c>
      <c r="Z16">
        <v>414</v>
      </c>
      <c r="AA16">
        <v>415</v>
      </c>
      <c r="AB16">
        <v>416</v>
      </c>
      <c r="AC16">
        <v>417</v>
      </c>
      <c r="AD16">
        <v>418</v>
      </c>
      <c r="AE16">
        <v>419</v>
      </c>
      <c r="AF16">
        <v>420</v>
      </c>
      <c r="AH16" s="2">
        <f t="shared" si="33"/>
        <v>14</v>
      </c>
      <c r="AI16">
        <f ca="1">IF(ISNUMBER(C16),RANDBETWEEN(MIN(staticke_tc[id]),MAX(staticke_tc[id])),"")</f>
        <v>489</v>
      </c>
      <c r="AJ16">
        <f ca="1">IF(ISNUMBER(D16),RANDBETWEEN(MIN(staticke_tc[id]),MAX(staticke_tc[id])),"")</f>
        <v>987</v>
      </c>
      <c r="AK16">
        <f ca="1">IF(ISNUMBER(E16),RANDBETWEEN(MIN(staticke_tc[id]),MAX(staticke_tc[id])),"")</f>
        <v>822</v>
      </c>
      <c r="AL16">
        <f ca="1">IF(ISNUMBER(F16),RANDBETWEEN(MIN(staticke_tc[id]),MAX(staticke_tc[id])),"")</f>
        <v>379</v>
      </c>
      <c r="AM16">
        <f ca="1">IF(ISNUMBER(G16),RANDBETWEEN(MIN(staticke_tc[id]),MAX(staticke_tc[id])),"")</f>
        <v>388</v>
      </c>
      <c r="AN16">
        <f ca="1">IF(ISNUMBER(H16),RANDBETWEEN(MIN(staticke_tc[id]),MAX(staticke_tc[id])),"")</f>
        <v>256</v>
      </c>
      <c r="AO16">
        <f ca="1">IF(ISNUMBER(I16),RANDBETWEEN(MIN(staticke_tc[id]),MAX(staticke_tc[id])),"")</f>
        <v>715</v>
      </c>
      <c r="AP16">
        <f ca="1">IF(ISNUMBER(J16),RANDBETWEEN(MIN(staticke_tc[id]),MAX(staticke_tc[id])),"")</f>
        <v>305</v>
      </c>
      <c r="AQ16">
        <f ca="1">IF(ISNUMBER(K16),RANDBETWEEN(MIN(staticke_tc[id]),MAX(staticke_tc[id])),"")</f>
        <v>352</v>
      </c>
      <c r="AR16">
        <f ca="1">IF(ISNUMBER(L16),RANDBETWEEN(MIN(staticke_tc[id]),MAX(staticke_tc[id])),"")</f>
        <v>830</v>
      </c>
      <c r="AS16">
        <f ca="1">IF(ISNUMBER(M16),RANDBETWEEN(MIN(staticke_tc[id]),MAX(staticke_tc[id])),"")</f>
        <v>631</v>
      </c>
      <c r="AT16">
        <f ca="1">IF(ISNUMBER(N16),RANDBETWEEN(MIN(staticke_tc[id]),MAX(staticke_tc[id])),"")</f>
        <v>241</v>
      </c>
      <c r="AU16">
        <f ca="1">IF(ISNUMBER(O16),RANDBETWEEN(MIN(staticke_tc[id]),MAX(staticke_tc[id])),"")</f>
        <v>275</v>
      </c>
      <c r="AV16">
        <f ca="1">IF(ISNUMBER(P16),RANDBETWEEN(MIN(staticke_tc[id]),MAX(staticke_tc[id])),"")</f>
        <v>574</v>
      </c>
      <c r="AW16">
        <f ca="1">IF(ISNUMBER(Q16),RANDBETWEEN(MIN(staticke_tc[id]),MAX(staticke_tc[id])),"")</f>
        <v>438</v>
      </c>
      <c r="AX16">
        <f ca="1">IF(ISNUMBER(R16),RANDBETWEEN(MIN(staticke_tc[id]),MAX(staticke_tc[id])),"")</f>
        <v>152</v>
      </c>
      <c r="AY16">
        <f ca="1">IF(ISNUMBER(S16),RANDBETWEEN(MIN(staticke_tc[id]),MAX(staticke_tc[id])),"")</f>
        <v>569</v>
      </c>
      <c r="AZ16">
        <f ca="1">IF(ISNUMBER(T16),RANDBETWEEN(MIN(staticke_tc[id]),MAX(staticke_tc[id])),"")</f>
        <v>988</v>
      </c>
      <c r="BA16">
        <f ca="1">IF(ISNUMBER(U16),RANDBETWEEN(MIN(staticke_tc[id]),MAX(staticke_tc[id])),"")</f>
        <v>765</v>
      </c>
      <c r="BB16">
        <f ca="1">IF(ISNUMBER(V16),RANDBETWEEN(MIN(staticke_tc[id]),MAX(staticke_tc[id])),"")</f>
        <v>687</v>
      </c>
      <c r="BC16">
        <f ca="1">IF(ISNUMBER(W16),RANDBETWEEN(MIN(staticke_tc[id]),MAX(staticke_tc[id])),"")</f>
        <v>312</v>
      </c>
      <c r="BD16">
        <f ca="1">IF(ISNUMBER(X16),RANDBETWEEN(MIN(staticke_tc[id]),MAX(staticke_tc[id])),"")</f>
        <v>952</v>
      </c>
      <c r="BE16">
        <f ca="1">IF(ISNUMBER(Y16),RANDBETWEEN(MIN(staticke_tc[id]),MAX(staticke_tc[id])),"")</f>
        <v>951</v>
      </c>
      <c r="BF16">
        <f ca="1">IF(ISNUMBER(Z16),RANDBETWEEN(MIN(staticke_tc[id]),MAX(staticke_tc[id])),"")</f>
        <v>221</v>
      </c>
      <c r="BG16">
        <f ca="1">IF(ISNUMBER(AA16),RANDBETWEEN(MIN(staticke_tc[id]),MAX(staticke_tc[id])),"")</f>
        <v>357</v>
      </c>
      <c r="BH16">
        <f ca="1">IF(ISNUMBER(AB16),RANDBETWEEN(MIN(staticke_tc[id]),MAX(staticke_tc[id])),"")</f>
        <v>876</v>
      </c>
      <c r="BI16">
        <f ca="1">IF(ISNUMBER(AC16),RANDBETWEEN(MIN(staticke_tc[id]),MAX(staticke_tc[id])),"")</f>
        <v>486</v>
      </c>
      <c r="BJ16">
        <f ca="1">IF(ISNUMBER(AD16),RANDBETWEEN(MIN(staticke_tc[id]),MAX(staticke_tc[id])),"")</f>
        <v>468</v>
      </c>
      <c r="BK16">
        <f ca="1">IF(ISNUMBER(AE16),RANDBETWEEN(MIN(staticke_tc[id]),MAX(staticke_tc[id])),"")</f>
        <v>619</v>
      </c>
      <c r="BL16">
        <f ca="1">IF(ISNUMBER(AF16),RANDBETWEEN(MIN(staticke_tc[id]),MAX(staticke_tc[id])),"")</f>
        <v>862</v>
      </c>
      <c r="BN16" s="2">
        <f t="shared" si="34"/>
        <v>14</v>
      </c>
      <c r="BO16">
        <f ca="1">IF(ISNUMBER(CU16),RANDBETWEEN(MIN(staticke_tc[id]),MAX(staticke_tc[id])),"")</f>
        <v>877</v>
      </c>
      <c r="BP16">
        <f ca="1">IF(ISNUMBER(CV16),RANDBETWEEN(MIN(staticke_tc[id]),MAX(staticke_tc[id])),"")</f>
        <v>29</v>
      </c>
      <c r="BQ16">
        <f ca="1">IF(ISNUMBER(CW16),RANDBETWEEN(MIN(staticke_tc[id]),MAX(staticke_tc[id])),"")</f>
        <v>571</v>
      </c>
      <c r="BR16">
        <f ca="1">IF(ISNUMBER(CX16),RANDBETWEEN(MIN(staticke_tc[id]),MAX(staticke_tc[id])),"")</f>
        <v>193</v>
      </c>
      <c r="BS16">
        <f ca="1">IF(ISNUMBER(CY16),RANDBETWEEN(MIN(staticke_tc[id]),MAX(staticke_tc[id])),"")</f>
        <v>955</v>
      </c>
      <c r="BT16">
        <f ca="1">IF(ISNUMBER(CZ16),RANDBETWEEN(MIN(staticke_tc[id]),MAX(staticke_tc[id])),"")</f>
        <v>529</v>
      </c>
      <c r="BU16">
        <f ca="1">IF(ISNUMBER(DA16),RANDBETWEEN(MIN(staticke_tc[id]),MAX(staticke_tc[id])),"")</f>
        <v>172</v>
      </c>
      <c r="BV16">
        <f ca="1">IF(ISNUMBER(DB16),RANDBETWEEN(MIN(staticke_tc[id]),MAX(staticke_tc[id])),"")</f>
        <v>568</v>
      </c>
      <c r="BW16">
        <f ca="1">IF(ISNUMBER(DC16),RANDBETWEEN(MIN(staticke_tc[id]),MAX(staticke_tc[id])),"")</f>
        <v>279</v>
      </c>
      <c r="BX16">
        <f ca="1">IF(ISNUMBER(DD16),RANDBETWEEN(MIN(staticke_tc[id]),MAX(staticke_tc[id])),"")</f>
        <v>653</v>
      </c>
      <c r="BY16">
        <f ca="1">IF(ISNUMBER(DE16),RANDBETWEEN(MIN(staticke_tc[id]),MAX(staticke_tc[id])),"")</f>
        <v>366</v>
      </c>
      <c r="BZ16">
        <f ca="1">IF(ISNUMBER(DF16),RANDBETWEEN(MIN(staticke_tc[id]),MAX(staticke_tc[id])),"")</f>
        <v>797</v>
      </c>
      <c r="CA16">
        <f ca="1">IF(ISNUMBER(DG16),RANDBETWEEN(MIN(staticke_tc[id]),MAX(staticke_tc[id])),"")</f>
        <v>724</v>
      </c>
      <c r="CB16">
        <f ca="1">IF(ISNUMBER(DH16),RANDBETWEEN(MIN(staticke_tc[id]),MAX(staticke_tc[id])),"")</f>
        <v>634</v>
      </c>
      <c r="CC16">
        <f ca="1">IF(ISNUMBER(DI16),RANDBETWEEN(MIN(staticke_tc[id]),MAX(staticke_tc[id])),"")</f>
        <v>660</v>
      </c>
      <c r="CD16">
        <f ca="1">IF(ISNUMBER(DJ16),RANDBETWEEN(MIN(staticke_tc[id]),MAX(staticke_tc[id])),"")</f>
        <v>825</v>
      </c>
      <c r="CE16">
        <f ca="1">IF(ISNUMBER(DK16),RANDBETWEEN(MIN(staticke_tc[id]),MAX(staticke_tc[id])),"")</f>
        <v>606</v>
      </c>
      <c r="CF16">
        <f ca="1">IF(ISNUMBER(DL16),RANDBETWEEN(MIN(staticke_tc[id]),MAX(staticke_tc[id])),"")</f>
        <v>157</v>
      </c>
      <c r="CG16">
        <f ca="1">IF(ISNUMBER(DM16),RANDBETWEEN(MIN(staticke_tc[id]),MAX(staticke_tc[id])),"")</f>
        <v>796</v>
      </c>
      <c r="CH16">
        <f ca="1">IF(ISNUMBER(DN16),RANDBETWEEN(MIN(staticke_tc[id]),MAX(staticke_tc[id])),"")</f>
        <v>920</v>
      </c>
      <c r="CI16">
        <f ca="1">IF(ISNUMBER(DO16),RANDBETWEEN(MIN(staticke_tc[id]),MAX(staticke_tc[id])),"")</f>
        <v>734</v>
      </c>
      <c r="CJ16">
        <f ca="1">IF(ISNUMBER(DP16),RANDBETWEEN(MIN(staticke_tc[id]),MAX(staticke_tc[id])),"")</f>
        <v>619</v>
      </c>
      <c r="CK16">
        <f ca="1">IF(ISNUMBER(DQ16),RANDBETWEEN(MIN(staticke_tc[id]),MAX(staticke_tc[id])),"")</f>
        <v>793</v>
      </c>
      <c r="CL16">
        <f ca="1">IF(ISNUMBER(DR16),RANDBETWEEN(MIN(staticke_tc[id]),MAX(staticke_tc[id])),"")</f>
        <v>947</v>
      </c>
      <c r="CM16">
        <f ca="1">IF(ISNUMBER(DS16),RANDBETWEEN(MIN(staticke_tc[id]),MAX(staticke_tc[id])),"")</f>
        <v>652</v>
      </c>
      <c r="CN16">
        <f ca="1">IF(ISNUMBER(DT16),RANDBETWEEN(MIN(staticke_tc[id]),MAX(staticke_tc[id])),"")</f>
        <v>337</v>
      </c>
      <c r="CO16">
        <f ca="1">IF(ISNUMBER(DU16),RANDBETWEEN(MIN(staticke_tc[id]),MAX(staticke_tc[id])),"")</f>
        <v>701</v>
      </c>
      <c r="CP16">
        <f ca="1">IF(ISNUMBER(DV16),RANDBETWEEN(MIN(staticke_tc[id]),MAX(staticke_tc[id])),"")</f>
        <v>720</v>
      </c>
      <c r="CQ16">
        <f ca="1">IF(ISNUMBER(DW16),RANDBETWEEN(MIN(staticke_tc[id]),MAX(staticke_tc[id])),"")</f>
        <v>701</v>
      </c>
      <c r="CR16">
        <f ca="1">IF(ISNUMBER(DX16),RANDBETWEEN(MIN(staticke_tc[id]),MAX(staticke_tc[id])),"")</f>
        <v>846</v>
      </c>
      <c r="CT16" s="2">
        <f t="shared" si="35"/>
        <v>14</v>
      </c>
      <c r="CU16" s="15">
        <f ca="1">_xlfn.XLOOKUP(AI16,staticke_tc[id],staticke_tc[days],"")</f>
        <v>8.4768966209153991</v>
      </c>
      <c r="CV16" s="15">
        <f ca="1">_xlfn.XLOOKUP(AJ16,staticke_tc[id],staticke_tc[days],"")</f>
        <v>8.7126315518542032</v>
      </c>
      <c r="CW16" s="15">
        <f ca="1">_xlfn.XLOOKUP(AK16,staticke_tc[id],staticke_tc[days],"")</f>
        <v>10.454317319700461</v>
      </c>
      <c r="CX16" s="15">
        <f ca="1">_xlfn.XLOOKUP(AL16,staticke_tc[id],staticke_tc[days],"")</f>
        <v>17.929375480934844</v>
      </c>
      <c r="CY16" s="15">
        <f ca="1">_xlfn.XLOOKUP(AM16,staticke_tc[id],staticke_tc[days],"")</f>
        <v>12.380869293358639</v>
      </c>
      <c r="CZ16" s="15">
        <f ca="1">_xlfn.XLOOKUP(AN16,staticke_tc[id],staticke_tc[days],"")</f>
        <v>9.6248291687509884</v>
      </c>
      <c r="DA16" s="15">
        <f ca="1">_xlfn.XLOOKUP(AO16,staticke_tc[id],staticke_tc[days],"")</f>
        <v>11.123344180164933</v>
      </c>
      <c r="DB16" s="15">
        <f ca="1">_xlfn.XLOOKUP(AP16,staticke_tc[id],staticke_tc[days],"")</f>
        <v>6.5244552876695812</v>
      </c>
      <c r="DC16" s="15">
        <f ca="1">_xlfn.XLOOKUP(AQ16,staticke_tc[id],staticke_tc[days],"")</f>
        <v>10.064203887317605</v>
      </c>
      <c r="DD16" s="15">
        <f ca="1">_xlfn.XLOOKUP(AR16,staticke_tc[id],staticke_tc[days],"")</f>
        <v>14.188225627140678</v>
      </c>
      <c r="DE16" s="15">
        <f ca="1">_xlfn.XLOOKUP(AS16,staticke_tc[id],staticke_tc[days],"")</f>
        <v>12.233825921521877</v>
      </c>
      <c r="DF16" s="15">
        <f ca="1">_xlfn.XLOOKUP(AT16,staticke_tc[id],staticke_tc[days],"")</f>
        <v>11.249200105650246</v>
      </c>
      <c r="DG16" s="15">
        <f ca="1">_xlfn.XLOOKUP(AU16,staticke_tc[id],staticke_tc[days],"")</f>
        <v>13.161659932025501</v>
      </c>
      <c r="DH16" s="15">
        <f ca="1">_xlfn.XLOOKUP(AV16,staticke_tc[id],staticke_tc[days],"")</f>
        <v>7.1013380886153499</v>
      </c>
      <c r="DI16" s="15">
        <f ca="1">_xlfn.XLOOKUP(AW16,staticke_tc[id],staticke_tc[days],"")</f>
        <v>5.8481161220373359</v>
      </c>
      <c r="DJ16" s="15">
        <f ca="1">_xlfn.XLOOKUP(AX16,staticke_tc[id],staticke_tc[days],"")</f>
        <v>11.520407868552111</v>
      </c>
      <c r="DK16" s="15">
        <f ca="1">_xlfn.XLOOKUP(AY16,staticke_tc[id],staticke_tc[days],"")</f>
        <v>7.9226719212649588</v>
      </c>
      <c r="DL16" s="15">
        <f ca="1">_xlfn.XLOOKUP(AZ16,staticke_tc[id],staticke_tc[days],"")</f>
        <v>10.578116387984515</v>
      </c>
      <c r="DM16" s="15">
        <f ca="1">_xlfn.XLOOKUP(BA16,staticke_tc[id],staticke_tc[days],"")</f>
        <v>8.5467784605147106</v>
      </c>
      <c r="DN16" s="15">
        <f ca="1">_xlfn.XLOOKUP(BB16,staticke_tc[id],staticke_tc[days],"")</f>
        <v>9.3413250643785268</v>
      </c>
      <c r="DO16" s="15">
        <f ca="1">_xlfn.XLOOKUP(BC16,staticke_tc[id],staticke_tc[days],"")</f>
        <v>10.185141902662956</v>
      </c>
      <c r="DP16" s="15">
        <f ca="1">_xlfn.XLOOKUP(BD16,staticke_tc[id],staticke_tc[days],"")</f>
        <v>15.861376322639623</v>
      </c>
      <c r="DQ16" s="15">
        <f ca="1">_xlfn.XLOOKUP(BE16,staticke_tc[id],staticke_tc[days],"")</f>
        <v>12.701394683226649</v>
      </c>
      <c r="DR16" s="15">
        <f ca="1">_xlfn.XLOOKUP(BF16,staticke_tc[id],staticke_tc[days],"")</f>
        <v>7.9655882652003083</v>
      </c>
      <c r="DS16" s="15">
        <f ca="1">_xlfn.XLOOKUP(BG16,staticke_tc[id],staticke_tc[days],"")</f>
        <v>12.557918207002974</v>
      </c>
      <c r="DT16" s="15">
        <f ca="1">_xlfn.XLOOKUP(BH16,staticke_tc[id],staticke_tc[days],"")</f>
        <v>11.579361265149252</v>
      </c>
      <c r="DU16" s="15">
        <f ca="1">_xlfn.XLOOKUP(BI16,staticke_tc[id],staticke_tc[days],"")</f>
        <v>8.3076957868419701</v>
      </c>
      <c r="DV16" s="15">
        <f ca="1">_xlfn.XLOOKUP(BJ16,staticke_tc[id],staticke_tc[days],"")</f>
        <v>9.2601131480905359</v>
      </c>
      <c r="DW16" s="15">
        <f ca="1">_xlfn.XLOOKUP(BK16,staticke_tc[id],staticke_tc[days],"")</f>
        <v>3.7404871085015499</v>
      </c>
      <c r="DX16" s="15">
        <f ca="1">_xlfn.XLOOKUP(BL16,staticke_tc[id],staticke_tc[days],"")</f>
        <v>7.4387862893935486</v>
      </c>
      <c r="DZ16" s="2">
        <f t="shared" si="36"/>
        <v>14</v>
      </c>
      <c r="EA16" s="15">
        <f ca="1">_xlfn.XLOOKUP(BO16,staticke_tc[id],staticke_tc[days],"")</f>
        <v>7.0063035738183927</v>
      </c>
      <c r="EB16" s="15">
        <f ca="1">_xlfn.XLOOKUP(BP16,staticke_tc[id],staticke_tc[days],"")</f>
        <v>13.951636482526887</v>
      </c>
      <c r="EC16" s="15">
        <f ca="1">_xlfn.XLOOKUP(BQ16,staticke_tc[id],staticke_tc[days],"")</f>
        <v>8.7590728151437673</v>
      </c>
      <c r="ED16" s="15">
        <f ca="1">_xlfn.XLOOKUP(BR16,staticke_tc[id],staticke_tc[days],"")</f>
        <v>12.951167188114105</v>
      </c>
      <c r="EE16" s="15">
        <f ca="1">_xlfn.XLOOKUP(BS16,staticke_tc[id],staticke_tc[days],"")</f>
        <v>10.733766925625623</v>
      </c>
      <c r="EF16" s="15">
        <f ca="1">_xlfn.XLOOKUP(BT16,staticke_tc[id],staticke_tc[days],"")</f>
        <v>7.1614155824254357</v>
      </c>
      <c r="EG16" s="15">
        <f ca="1">_xlfn.XLOOKUP(BU16,staticke_tc[id],staticke_tc[days],"")</f>
        <v>12.88954834300438</v>
      </c>
      <c r="EH16" s="15">
        <f ca="1">_xlfn.XLOOKUP(BV16,staticke_tc[id],staticke_tc[days],"")</f>
        <v>8.6783256893695384</v>
      </c>
      <c r="EI16" s="15">
        <f ca="1">_xlfn.XLOOKUP(BW16,staticke_tc[id],staticke_tc[days],"")</f>
        <v>12.709685037891044</v>
      </c>
      <c r="EJ16" s="15">
        <f ca="1">_xlfn.XLOOKUP(BX16,staticke_tc[id],staticke_tc[days],"")</f>
        <v>10.955316053175695</v>
      </c>
      <c r="EK16" s="15">
        <f ca="1">_xlfn.XLOOKUP(BY16,staticke_tc[id],staticke_tc[days],"")</f>
        <v>8.8989533610137883</v>
      </c>
      <c r="EL16" s="15">
        <f ca="1">_xlfn.XLOOKUP(BZ16,staticke_tc[id],staticke_tc[days],"")</f>
        <v>16.289946149645768</v>
      </c>
      <c r="EM16" s="15">
        <f ca="1">_xlfn.XLOOKUP(CA16,staticke_tc[id],staticke_tc[days],"")</f>
        <v>8.3367378462346124</v>
      </c>
      <c r="EN16" s="15">
        <f ca="1">_xlfn.XLOOKUP(CB16,staticke_tc[id],staticke_tc[days],"")</f>
        <v>7.7709299821060505</v>
      </c>
      <c r="EO16" s="15">
        <f ca="1">_xlfn.XLOOKUP(CC16,staticke_tc[id],staticke_tc[days],"")</f>
        <v>11.889925974832288</v>
      </c>
      <c r="EP16" s="15">
        <f ca="1">_xlfn.XLOOKUP(CD16,staticke_tc[id],staticke_tc[days],"")</f>
        <v>10.336041916593022</v>
      </c>
      <c r="EQ16" s="15">
        <f ca="1">_xlfn.XLOOKUP(CE16,staticke_tc[id],staticke_tc[days],"")</f>
        <v>10.04742980844996</v>
      </c>
      <c r="ER16" s="15">
        <f ca="1">_xlfn.XLOOKUP(CF16,staticke_tc[id],staticke_tc[days],"")</f>
        <v>13.939955711442618</v>
      </c>
      <c r="ES16" s="15">
        <f ca="1">_xlfn.XLOOKUP(CG16,staticke_tc[id],staticke_tc[days],"")</f>
        <v>7.9505905268888046</v>
      </c>
      <c r="ET16" s="15">
        <f ca="1">_xlfn.XLOOKUP(CH16,staticke_tc[id],staticke_tc[days],"")</f>
        <v>8.967630674300791</v>
      </c>
      <c r="EU16" s="15">
        <f ca="1">_xlfn.XLOOKUP(CI16,staticke_tc[id],staticke_tc[days],"")</f>
        <v>13.512270819545099</v>
      </c>
      <c r="EV16" s="15">
        <f ca="1">_xlfn.XLOOKUP(CJ16,staticke_tc[id],staticke_tc[days],"")</f>
        <v>3.7404871085015499</v>
      </c>
      <c r="EW16" s="15">
        <f ca="1">_xlfn.XLOOKUP(CK16,staticke_tc[id],staticke_tc[days],"")</f>
        <v>11.44073655772362</v>
      </c>
      <c r="EX16" s="15">
        <f ca="1">_xlfn.XLOOKUP(CL16,staticke_tc[id],staticke_tc[days],"")</f>
        <v>9.1165093810475053</v>
      </c>
      <c r="EY16" s="15">
        <f ca="1">_xlfn.XLOOKUP(CM16,staticke_tc[id],staticke_tc[days],"")</f>
        <v>9.5537290381214852</v>
      </c>
      <c r="EZ16" s="15">
        <f ca="1">_xlfn.XLOOKUP(CN16,staticke_tc[id],staticke_tc[days],"")</f>
        <v>11.870045480485988</v>
      </c>
      <c r="FA16" s="15">
        <f ca="1">_xlfn.XLOOKUP(CO16,staticke_tc[id],staticke_tc[days],"")</f>
        <v>7.8264025624451552</v>
      </c>
      <c r="FB16" s="15">
        <f ca="1">_xlfn.XLOOKUP(CP16,staticke_tc[id],staticke_tc[days],"")</f>
        <v>11.272086113653041</v>
      </c>
      <c r="FC16" s="15">
        <f ca="1">_xlfn.XLOOKUP(CQ16,staticke_tc[id],staticke_tc[days],"")</f>
        <v>7.8264025624451552</v>
      </c>
      <c r="FD16" s="15">
        <f ca="1">_xlfn.XLOOKUP(CR16,staticke_tc[id],staticke_tc[days],"")</f>
        <v>10.598549025074776</v>
      </c>
    </row>
    <row r="17" spans="2:160" x14ac:dyDescent="0.3">
      <c r="B17" s="2">
        <f t="shared" si="37"/>
        <v>15</v>
      </c>
      <c r="C17">
        <v>421</v>
      </c>
      <c r="D17">
        <v>422</v>
      </c>
      <c r="E17">
        <v>423</v>
      </c>
      <c r="F17">
        <v>424</v>
      </c>
      <c r="G17">
        <v>425</v>
      </c>
      <c r="H17">
        <v>426</v>
      </c>
      <c r="I17">
        <v>427</v>
      </c>
      <c r="J17">
        <v>428</v>
      </c>
      <c r="K17">
        <v>429</v>
      </c>
      <c r="L17">
        <v>430</v>
      </c>
      <c r="M17">
        <v>431</v>
      </c>
      <c r="N17">
        <v>432</v>
      </c>
      <c r="O17">
        <v>433</v>
      </c>
      <c r="P17">
        <v>434</v>
      </c>
      <c r="Q17">
        <v>435</v>
      </c>
      <c r="R17">
        <v>436</v>
      </c>
      <c r="S17">
        <v>437</v>
      </c>
      <c r="T17">
        <v>438</v>
      </c>
      <c r="U17">
        <v>439</v>
      </c>
      <c r="V17">
        <v>440</v>
      </c>
      <c r="W17">
        <v>441</v>
      </c>
      <c r="X17">
        <v>442</v>
      </c>
      <c r="Y17">
        <v>443</v>
      </c>
      <c r="Z17">
        <v>444</v>
      </c>
      <c r="AA17">
        <v>445</v>
      </c>
      <c r="AB17">
        <v>446</v>
      </c>
      <c r="AC17">
        <v>447</v>
      </c>
      <c r="AD17">
        <v>448</v>
      </c>
      <c r="AE17">
        <v>449</v>
      </c>
      <c r="AF17">
        <v>450</v>
      </c>
      <c r="AH17" s="2">
        <f t="shared" si="33"/>
        <v>15</v>
      </c>
      <c r="AI17">
        <f ca="1">IF(ISNUMBER(C17),RANDBETWEEN(MIN(staticke_tc[id]),MAX(staticke_tc[id])),"")</f>
        <v>320</v>
      </c>
      <c r="AJ17">
        <f ca="1">IF(ISNUMBER(D17),RANDBETWEEN(MIN(staticke_tc[id]),MAX(staticke_tc[id])),"")</f>
        <v>615</v>
      </c>
      <c r="AK17">
        <f ca="1">IF(ISNUMBER(E17),RANDBETWEEN(MIN(staticke_tc[id]),MAX(staticke_tc[id])),"")</f>
        <v>430</v>
      </c>
      <c r="AL17">
        <f ca="1">IF(ISNUMBER(F17),RANDBETWEEN(MIN(staticke_tc[id]),MAX(staticke_tc[id])),"")</f>
        <v>936</v>
      </c>
      <c r="AM17">
        <f ca="1">IF(ISNUMBER(G17),RANDBETWEEN(MIN(staticke_tc[id]),MAX(staticke_tc[id])),"")</f>
        <v>523</v>
      </c>
      <c r="AN17">
        <f ca="1">IF(ISNUMBER(H17),RANDBETWEEN(MIN(staticke_tc[id]),MAX(staticke_tc[id])),"")</f>
        <v>706</v>
      </c>
      <c r="AO17">
        <f ca="1">IF(ISNUMBER(I17),RANDBETWEEN(MIN(staticke_tc[id]),MAX(staticke_tc[id])),"")</f>
        <v>278</v>
      </c>
      <c r="AP17">
        <f ca="1">IF(ISNUMBER(J17),RANDBETWEEN(MIN(staticke_tc[id]),MAX(staticke_tc[id])),"")</f>
        <v>301</v>
      </c>
      <c r="AQ17">
        <f ca="1">IF(ISNUMBER(K17),RANDBETWEEN(MIN(staticke_tc[id]),MAX(staticke_tc[id])),"")</f>
        <v>465</v>
      </c>
      <c r="AR17">
        <f ca="1">IF(ISNUMBER(L17),RANDBETWEEN(MIN(staticke_tc[id]),MAX(staticke_tc[id])),"")</f>
        <v>901</v>
      </c>
      <c r="AS17">
        <f ca="1">IF(ISNUMBER(M17),RANDBETWEEN(MIN(staticke_tc[id]),MAX(staticke_tc[id])),"")</f>
        <v>890</v>
      </c>
      <c r="AT17">
        <f ca="1">IF(ISNUMBER(N17),RANDBETWEEN(MIN(staticke_tc[id]),MAX(staticke_tc[id])),"")</f>
        <v>488</v>
      </c>
      <c r="AU17">
        <f ca="1">IF(ISNUMBER(O17),RANDBETWEEN(MIN(staticke_tc[id]),MAX(staticke_tc[id])),"")</f>
        <v>397</v>
      </c>
      <c r="AV17">
        <f ca="1">IF(ISNUMBER(P17),RANDBETWEEN(MIN(staticke_tc[id]),MAX(staticke_tc[id])),"")</f>
        <v>833</v>
      </c>
      <c r="AW17">
        <f ca="1">IF(ISNUMBER(Q17),RANDBETWEEN(MIN(staticke_tc[id]),MAX(staticke_tc[id])),"")</f>
        <v>489</v>
      </c>
      <c r="AX17">
        <f ca="1">IF(ISNUMBER(R17),RANDBETWEEN(MIN(staticke_tc[id]),MAX(staticke_tc[id])),"")</f>
        <v>499</v>
      </c>
      <c r="AY17">
        <f ca="1">IF(ISNUMBER(S17),RANDBETWEEN(MIN(staticke_tc[id]),MAX(staticke_tc[id])),"")</f>
        <v>89</v>
      </c>
      <c r="AZ17">
        <f ca="1">IF(ISNUMBER(T17),RANDBETWEEN(MIN(staticke_tc[id]),MAX(staticke_tc[id])),"")</f>
        <v>530</v>
      </c>
      <c r="BA17">
        <f ca="1">IF(ISNUMBER(U17),RANDBETWEEN(MIN(staticke_tc[id]),MAX(staticke_tc[id])),"")</f>
        <v>448</v>
      </c>
      <c r="BB17">
        <f ca="1">IF(ISNUMBER(V17),RANDBETWEEN(MIN(staticke_tc[id]),MAX(staticke_tc[id])),"")</f>
        <v>616</v>
      </c>
      <c r="BC17">
        <f ca="1">IF(ISNUMBER(W17),RANDBETWEEN(MIN(staticke_tc[id]),MAX(staticke_tc[id])),"")</f>
        <v>920</v>
      </c>
      <c r="BD17">
        <f ca="1">IF(ISNUMBER(X17),RANDBETWEEN(MIN(staticke_tc[id]),MAX(staticke_tc[id])),"")</f>
        <v>800</v>
      </c>
      <c r="BE17">
        <f ca="1">IF(ISNUMBER(Y17),RANDBETWEEN(MIN(staticke_tc[id]),MAX(staticke_tc[id])),"")</f>
        <v>729</v>
      </c>
      <c r="BF17">
        <f ca="1">IF(ISNUMBER(Z17),RANDBETWEEN(MIN(staticke_tc[id]),MAX(staticke_tc[id])),"")</f>
        <v>512</v>
      </c>
      <c r="BG17">
        <f ca="1">IF(ISNUMBER(AA17),RANDBETWEEN(MIN(staticke_tc[id]),MAX(staticke_tc[id])),"")</f>
        <v>879</v>
      </c>
      <c r="BH17">
        <f ca="1">IF(ISNUMBER(AB17),RANDBETWEEN(MIN(staticke_tc[id]),MAX(staticke_tc[id])),"")</f>
        <v>436</v>
      </c>
      <c r="BI17">
        <f ca="1">IF(ISNUMBER(AC17),RANDBETWEEN(MIN(staticke_tc[id]),MAX(staticke_tc[id])),"")</f>
        <v>660</v>
      </c>
      <c r="BJ17">
        <f ca="1">IF(ISNUMBER(AD17),RANDBETWEEN(MIN(staticke_tc[id]),MAX(staticke_tc[id])),"")</f>
        <v>597</v>
      </c>
      <c r="BK17">
        <f ca="1">IF(ISNUMBER(AE17),RANDBETWEEN(MIN(staticke_tc[id]),MAX(staticke_tc[id])),"")</f>
        <v>352</v>
      </c>
      <c r="BL17">
        <f ca="1">IF(ISNUMBER(AF17),RANDBETWEEN(MIN(staticke_tc[id]),MAX(staticke_tc[id])),"")</f>
        <v>198</v>
      </c>
      <c r="BN17" s="2">
        <f t="shared" si="34"/>
        <v>15</v>
      </c>
      <c r="BO17">
        <f ca="1">IF(ISNUMBER(CU17),RANDBETWEEN(MIN(staticke_tc[id]),MAX(staticke_tc[id])),"")</f>
        <v>586</v>
      </c>
      <c r="BP17">
        <f ca="1">IF(ISNUMBER(CV17),RANDBETWEEN(MIN(staticke_tc[id]),MAX(staticke_tc[id])),"")</f>
        <v>814</v>
      </c>
      <c r="BQ17">
        <f ca="1">IF(ISNUMBER(CW17),RANDBETWEEN(MIN(staticke_tc[id]),MAX(staticke_tc[id])),"")</f>
        <v>379</v>
      </c>
      <c r="BR17">
        <f ca="1">IF(ISNUMBER(CX17),RANDBETWEEN(MIN(staticke_tc[id]),MAX(staticke_tc[id])),"")</f>
        <v>821</v>
      </c>
      <c r="BS17">
        <f ca="1">IF(ISNUMBER(CY17),RANDBETWEEN(MIN(staticke_tc[id]),MAX(staticke_tc[id])),"")</f>
        <v>546</v>
      </c>
      <c r="BT17">
        <f ca="1">IF(ISNUMBER(CZ17),RANDBETWEEN(MIN(staticke_tc[id]),MAX(staticke_tc[id])),"")</f>
        <v>439</v>
      </c>
      <c r="BU17">
        <f ca="1">IF(ISNUMBER(DA17),RANDBETWEEN(MIN(staticke_tc[id]),MAX(staticke_tc[id])),"")</f>
        <v>43</v>
      </c>
      <c r="BV17">
        <f ca="1">IF(ISNUMBER(DB17),RANDBETWEEN(MIN(staticke_tc[id]),MAX(staticke_tc[id])),"")</f>
        <v>970</v>
      </c>
      <c r="BW17">
        <f ca="1">IF(ISNUMBER(DC17),RANDBETWEEN(MIN(staticke_tc[id]),MAX(staticke_tc[id])),"")</f>
        <v>172</v>
      </c>
      <c r="BX17">
        <f ca="1">IF(ISNUMBER(DD17),RANDBETWEEN(MIN(staticke_tc[id]),MAX(staticke_tc[id])),"")</f>
        <v>570</v>
      </c>
      <c r="BY17">
        <f ca="1">IF(ISNUMBER(DE17),RANDBETWEEN(MIN(staticke_tc[id]),MAX(staticke_tc[id])),"")</f>
        <v>1000</v>
      </c>
      <c r="BZ17">
        <f ca="1">IF(ISNUMBER(DF17),RANDBETWEEN(MIN(staticke_tc[id]),MAX(staticke_tc[id])),"")</f>
        <v>122</v>
      </c>
      <c r="CA17">
        <f ca="1">IF(ISNUMBER(DG17),RANDBETWEEN(MIN(staticke_tc[id]),MAX(staticke_tc[id])),"")</f>
        <v>215</v>
      </c>
      <c r="CB17">
        <f ca="1">IF(ISNUMBER(DH17),RANDBETWEEN(MIN(staticke_tc[id]),MAX(staticke_tc[id])),"")</f>
        <v>732</v>
      </c>
      <c r="CC17">
        <f ca="1">IF(ISNUMBER(DI17),RANDBETWEEN(MIN(staticke_tc[id]),MAX(staticke_tc[id])),"")</f>
        <v>270</v>
      </c>
      <c r="CD17">
        <f ca="1">IF(ISNUMBER(DJ17),RANDBETWEEN(MIN(staticke_tc[id]),MAX(staticke_tc[id])),"")</f>
        <v>664</v>
      </c>
      <c r="CE17">
        <f ca="1">IF(ISNUMBER(DK17),RANDBETWEEN(MIN(staticke_tc[id]),MAX(staticke_tc[id])),"")</f>
        <v>345</v>
      </c>
      <c r="CF17">
        <f ca="1">IF(ISNUMBER(DL17),RANDBETWEEN(MIN(staticke_tc[id]),MAX(staticke_tc[id])),"")</f>
        <v>791</v>
      </c>
      <c r="CG17">
        <f ca="1">IF(ISNUMBER(DM17),RANDBETWEEN(MIN(staticke_tc[id]),MAX(staticke_tc[id])),"")</f>
        <v>72</v>
      </c>
      <c r="CH17">
        <f ca="1">IF(ISNUMBER(DN17),RANDBETWEEN(MIN(staticke_tc[id]),MAX(staticke_tc[id])),"")</f>
        <v>828</v>
      </c>
      <c r="CI17">
        <f ca="1">IF(ISNUMBER(DO17),RANDBETWEEN(MIN(staticke_tc[id]),MAX(staticke_tc[id])),"")</f>
        <v>148</v>
      </c>
      <c r="CJ17">
        <f ca="1">IF(ISNUMBER(DP17),RANDBETWEEN(MIN(staticke_tc[id]),MAX(staticke_tc[id])),"")</f>
        <v>925</v>
      </c>
      <c r="CK17">
        <f ca="1">IF(ISNUMBER(DQ17),RANDBETWEEN(MIN(staticke_tc[id]),MAX(staticke_tc[id])),"")</f>
        <v>785</v>
      </c>
      <c r="CL17">
        <f ca="1">IF(ISNUMBER(DR17),RANDBETWEEN(MIN(staticke_tc[id]),MAX(staticke_tc[id])),"")</f>
        <v>99</v>
      </c>
      <c r="CM17">
        <f ca="1">IF(ISNUMBER(DS17),RANDBETWEEN(MIN(staticke_tc[id]),MAX(staticke_tc[id])),"")</f>
        <v>187</v>
      </c>
      <c r="CN17">
        <f ca="1">IF(ISNUMBER(DT17),RANDBETWEEN(MIN(staticke_tc[id]),MAX(staticke_tc[id])),"")</f>
        <v>775</v>
      </c>
      <c r="CO17">
        <f ca="1">IF(ISNUMBER(DU17),RANDBETWEEN(MIN(staticke_tc[id]),MAX(staticke_tc[id])),"")</f>
        <v>756</v>
      </c>
      <c r="CP17">
        <f ca="1">IF(ISNUMBER(DV17),RANDBETWEEN(MIN(staticke_tc[id]),MAX(staticke_tc[id])),"")</f>
        <v>359</v>
      </c>
      <c r="CQ17">
        <f ca="1">IF(ISNUMBER(DW17),RANDBETWEEN(MIN(staticke_tc[id]),MAX(staticke_tc[id])),"")</f>
        <v>656</v>
      </c>
      <c r="CR17">
        <f ca="1">IF(ISNUMBER(DX17),RANDBETWEEN(MIN(staticke_tc[id]),MAX(staticke_tc[id])),"")</f>
        <v>38</v>
      </c>
      <c r="CT17" s="2">
        <f t="shared" si="35"/>
        <v>15</v>
      </c>
      <c r="CU17" s="15">
        <f ca="1">_xlfn.XLOOKUP(AI17,staticke_tc[id],staticke_tc[days],"")</f>
        <v>12.795429497468238</v>
      </c>
      <c r="CV17" s="15">
        <f ca="1">_xlfn.XLOOKUP(AJ17,staticke_tc[id],staticke_tc[days],"")</f>
        <v>6.567361159055249</v>
      </c>
      <c r="CW17" s="15">
        <f ca="1">_xlfn.XLOOKUP(AK17,staticke_tc[id],staticke_tc[days],"")</f>
        <v>11.561297920973242</v>
      </c>
      <c r="CX17" s="15">
        <f ca="1">_xlfn.XLOOKUP(AL17,staticke_tc[id],staticke_tc[days],"")</f>
        <v>9.1088461743670539</v>
      </c>
      <c r="CY17" s="15">
        <f ca="1">_xlfn.XLOOKUP(AM17,staticke_tc[id],staticke_tc[days],"")</f>
        <v>8.8988929039958151</v>
      </c>
      <c r="CZ17" s="15">
        <f ca="1">_xlfn.XLOOKUP(AN17,staticke_tc[id],staticke_tc[days],"")</f>
        <v>14.269580344180955</v>
      </c>
      <c r="DA17" s="15">
        <f ca="1">_xlfn.XLOOKUP(AO17,staticke_tc[id],staticke_tc[days],"")</f>
        <v>12.071949721113659</v>
      </c>
      <c r="DB17" s="15">
        <f ca="1">_xlfn.XLOOKUP(AP17,staticke_tc[id],staticke_tc[days],"")</f>
        <v>3.489336590986289</v>
      </c>
      <c r="DC17" s="15">
        <f ca="1">_xlfn.XLOOKUP(AQ17,staticke_tc[id],staticke_tc[days],"")</f>
        <v>10.235715514482639</v>
      </c>
      <c r="DD17" s="15">
        <f ca="1">_xlfn.XLOOKUP(AR17,staticke_tc[id],staticke_tc[days],"")</f>
        <v>8.5686336046978617</v>
      </c>
      <c r="DE17" s="15">
        <f ca="1">_xlfn.XLOOKUP(AS17,staticke_tc[id],staticke_tc[days],"")</f>
        <v>11.286381852261499</v>
      </c>
      <c r="DF17" s="15">
        <f ca="1">_xlfn.XLOOKUP(AT17,staticke_tc[id],staticke_tc[days],"")</f>
        <v>1.2064419946002385</v>
      </c>
      <c r="DG17" s="15">
        <f ca="1">_xlfn.XLOOKUP(AU17,staticke_tc[id],staticke_tc[days],"")</f>
        <v>12.520190261026599</v>
      </c>
      <c r="DH17" s="15">
        <f ca="1">_xlfn.XLOOKUP(AV17,staticke_tc[id],staticke_tc[days],"")</f>
        <v>10.510324323409503</v>
      </c>
      <c r="DI17" s="15">
        <f ca="1">_xlfn.XLOOKUP(AW17,staticke_tc[id],staticke_tc[days],"")</f>
        <v>8.4768966209153991</v>
      </c>
      <c r="DJ17" s="15">
        <f ca="1">_xlfn.XLOOKUP(AX17,staticke_tc[id],staticke_tc[days],"")</f>
        <v>7.9532719527740952</v>
      </c>
      <c r="DK17" s="15">
        <f ca="1">_xlfn.XLOOKUP(AY17,staticke_tc[id],staticke_tc[days],"")</f>
        <v>6.7397005605165132</v>
      </c>
      <c r="DL17" s="15">
        <f ca="1">_xlfn.XLOOKUP(AZ17,staticke_tc[id],staticke_tc[days],"")</f>
        <v>14.042101265774059</v>
      </c>
      <c r="DM17" s="15">
        <f ca="1">_xlfn.XLOOKUP(BA17,staticke_tc[id],staticke_tc[days],"")</f>
        <v>6.4303283526129249</v>
      </c>
      <c r="DN17" s="15">
        <f ca="1">_xlfn.XLOOKUP(BB17,staticke_tc[id],staticke_tc[days],"")</f>
        <v>8.5450073851626929</v>
      </c>
      <c r="DO17" s="15">
        <f ca="1">_xlfn.XLOOKUP(BC17,staticke_tc[id],staticke_tc[days],"")</f>
        <v>8.967630674300791</v>
      </c>
      <c r="DP17" s="15">
        <f ca="1">_xlfn.XLOOKUP(BD17,staticke_tc[id],staticke_tc[days],"")</f>
        <v>3.4405540627541242</v>
      </c>
      <c r="DQ17" s="15">
        <f ca="1">_xlfn.XLOOKUP(BE17,staticke_tc[id],staticke_tc[days],"")</f>
        <v>8.3677452007334008</v>
      </c>
      <c r="DR17" s="15">
        <f ca="1">_xlfn.XLOOKUP(BF17,staticke_tc[id],staticke_tc[days],"")</f>
        <v>12.701446445912683</v>
      </c>
      <c r="DS17" s="15">
        <f ca="1">_xlfn.XLOOKUP(BG17,staticke_tc[id],staticke_tc[days],"")</f>
        <v>13.864826800476086</v>
      </c>
      <c r="DT17" s="15">
        <f ca="1">_xlfn.XLOOKUP(BH17,staticke_tc[id],staticke_tc[days],"")</f>
        <v>9.9594296541618128</v>
      </c>
      <c r="DU17" s="15">
        <f ca="1">_xlfn.XLOOKUP(BI17,staticke_tc[id],staticke_tc[days],"")</f>
        <v>11.889925974832288</v>
      </c>
      <c r="DV17" s="15">
        <f ca="1">_xlfn.XLOOKUP(BJ17,staticke_tc[id],staticke_tc[days],"")</f>
        <v>9.8121374496015275</v>
      </c>
      <c r="DW17" s="15">
        <f ca="1">_xlfn.XLOOKUP(BK17,staticke_tc[id],staticke_tc[days],"")</f>
        <v>10.064203887317605</v>
      </c>
      <c r="DX17" s="15">
        <f ca="1">_xlfn.XLOOKUP(BL17,staticke_tc[id],staticke_tc[days],"")</f>
        <v>15.141095472153896</v>
      </c>
      <c r="DZ17" s="2">
        <f t="shared" si="36"/>
        <v>15</v>
      </c>
      <c r="EA17" s="15">
        <f ca="1">_xlfn.XLOOKUP(BO17,staticke_tc[id],staticke_tc[days],"")</f>
        <v>11.473435832579028</v>
      </c>
      <c r="EB17" s="15">
        <f ca="1">_xlfn.XLOOKUP(BP17,staticke_tc[id],staticke_tc[days],"")</f>
        <v>14.416546139821229</v>
      </c>
      <c r="EC17" s="15">
        <f ca="1">_xlfn.XLOOKUP(BQ17,staticke_tc[id],staticke_tc[days],"")</f>
        <v>17.929375480934844</v>
      </c>
      <c r="ED17" s="15">
        <f ca="1">_xlfn.XLOOKUP(BR17,staticke_tc[id],staticke_tc[days],"")</f>
        <v>4.8638602141481773</v>
      </c>
      <c r="EE17" s="15">
        <f ca="1">_xlfn.XLOOKUP(BS17,staticke_tc[id],staticke_tc[days],"")</f>
        <v>9.607309530235046</v>
      </c>
      <c r="EF17" s="15">
        <f ca="1">_xlfn.XLOOKUP(BT17,staticke_tc[id],staticke_tc[days],"")</f>
        <v>12.773074055476133</v>
      </c>
      <c r="EG17" s="15">
        <f ca="1">_xlfn.XLOOKUP(BU17,staticke_tc[id],staticke_tc[days],"")</f>
        <v>6.6461428622192891</v>
      </c>
      <c r="EH17" s="15">
        <f ca="1">_xlfn.XLOOKUP(BV17,staticke_tc[id],staticke_tc[days],"")</f>
        <v>14.576967572582259</v>
      </c>
      <c r="EI17" s="15">
        <f ca="1">_xlfn.XLOOKUP(BW17,staticke_tc[id],staticke_tc[days],"")</f>
        <v>12.88954834300438</v>
      </c>
      <c r="EJ17" s="15">
        <f ca="1">_xlfn.XLOOKUP(BX17,staticke_tc[id],staticke_tc[days],"")</f>
        <v>14.26500614596679</v>
      </c>
      <c r="EK17" s="15">
        <f ca="1">_xlfn.XLOOKUP(BY17,staticke_tc[id],staticke_tc[days],"")</f>
        <v>8.7961522324144923</v>
      </c>
      <c r="EL17" s="15">
        <f ca="1">_xlfn.XLOOKUP(BZ17,staticke_tc[id],staticke_tc[days],"")</f>
        <v>9.7702801352560442</v>
      </c>
      <c r="EM17" s="15">
        <f ca="1">_xlfn.XLOOKUP(CA17,staticke_tc[id],staticke_tc[days],"")</f>
        <v>12.761370944628066</v>
      </c>
      <c r="EN17" s="15">
        <f ca="1">_xlfn.XLOOKUP(CB17,staticke_tc[id],staticke_tc[days],"")</f>
        <v>9.4388628120410658</v>
      </c>
      <c r="EO17" s="15">
        <f ca="1">_xlfn.XLOOKUP(CC17,staticke_tc[id],staticke_tc[days],"")</f>
        <v>10.997772592199633</v>
      </c>
      <c r="EP17" s="15">
        <f ca="1">_xlfn.XLOOKUP(CD17,staticke_tc[id],staticke_tc[days],"")</f>
        <v>6.040988325537934</v>
      </c>
      <c r="EQ17" s="15">
        <f ca="1">_xlfn.XLOOKUP(CE17,staticke_tc[id],staticke_tc[days],"")</f>
        <v>7.4226257913031271</v>
      </c>
      <c r="ER17" s="15">
        <f ca="1">_xlfn.XLOOKUP(CF17,staticke_tc[id],staticke_tc[days],"")</f>
        <v>9.1674638272094224</v>
      </c>
      <c r="ES17" s="15">
        <f ca="1">_xlfn.XLOOKUP(CG17,staticke_tc[id],staticke_tc[days],"")</f>
        <v>11.353105279595479</v>
      </c>
      <c r="ET17" s="15">
        <f ca="1">_xlfn.XLOOKUP(CH17,staticke_tc[id],staticke_tc[days],"")</f>
        <v>11.3487520175696</v>
      </c>
      <c r="EU17" s="15">
        <f ca="1">_xlfn.XLOOKUP(CI17,staticke_tc[id],staticke_tc[days],"")</f>
        <v>12.35033249698863</v>
      </c>
      <c r="EV17" s="15">
        <f ca="1">_xlfn.XLOOKUP(CJ17,staticke_tc[id],staticke_tc[days],"")</f>
        <v>12.260692788844276</v>
      </c>
      <c r="EW17" s="15">
        <f ca="1">_xlfn.XLOOKUP(CK17,staticke_tc[id],staticke_tc[days],"")</f>
        <v>9.5504534326391379</v>
      </c>
      <c r="EX17" s="15">
        <f ca="1">_xlfn.XLOOKUP(CL17,staticke_tc[id],staticke_tc[days],"")</f>
        <v>7.8428936291446387</v>
      </c>
      <c r="EY17" s="15">
        <f ca="1">_xlfn.XLOOKUP(CM17,staticke_tc[id],staticke_tc[days],"")</f>
        <v>4.8752478497837606</v>
      </c>
      <c r="EZ17" s="15">
        <f ca="1">_xlfn.XLOOKUP(CN17,staticke_tc[id],staticke_tc[days],"")</f>
        <v>5.5266423120653529</v>
      </c>
      <c r="FA17" s="15">
        <f ca="1">_xlfn.XLOOKUP(CO17,staticke_tc[id],staticke_tc[days],"")</f>
        <v>3.843482370347072</v>
      </c>
      <c r="FB17" s="15">
        <f ca="1">_xlfn.XLOOKUP(CP17,staticke_tc[id],staticke_tc[days],"")</f>
        <v>14.121217815523675</v>
      </c>
      <c r="FC17" s="15">
        <f ca="1">_xlfn.XLOOKUP(CQ17,staticke_tc[id],staticke_tc[days],"")</f>
        <v>9.0481267791266617</v>
      </c>
      <c r="FD17" s="15">
        <f ca="1">_xlfn.XLOOKUP(CR17,staticke_tc[id],staticke_tc[days],"")</f>
        <v>14.453946186526355</v>
      </c>
    </row>
    <row r="18" spans="2:160" x14ac:dyDescent="0.3">
      <c r="B18" s="2">
        <f t="shared" si="37"/>
        <v>16</v>
      </c>
      <c r="C18">
        <v>451</v>
      </c>
      <c r="D18">
        <v>452</v>
      </c>
      <c r="E18">
        <v>453</v>
      </c>
      <c r="F18">
        <v>454</v>
      </c>
      <c r="G18">
        <v>455</v>
      </c>
      <c r="H18">
        <v>456</v>
      </c>
      <c r="I18">
        <v>457</v>
      </c>
      <c r="J18">
        <v>458</v>
      </c>
      <c r="K18">
        <v>459</v>
      </c>
      <c r="L18">
        <v>460</v>
      </c>
      <c r="M18">
        <v>461</v>
      </c>
      <c r="N18">
        <v>462</v>
      </c>
      <c r="O18">
        <v>463</v>
      </c>
      <c r="P18">
        <v>464</v>
      </c>
      <c r="Q18">
        <v>465</v>
      </c>
      <c r="R18">
        <v>466</v>
      </c>
      <c r="S18">
        <v>467</v>
      </c>
      <c r="T18">
        <v>468</v>
      </c>
      <c r="U18">
        <v>469</v>
      </c>
      <c r="V18">
        <v>470</v>
      </c>
      <c r="W18">
        <v>471</v>
      </c>
      <c r="X18">
        <v>472</v>
      </c>
      <c r="Y18">
        <v>473</v>
      </c>
      <c r="Z18">
        <v>474</v>
      </c>
      <c r="AA18">
        <v>475</v>
      </c>
      <c r="AB18">
        <v>476</v>
      </c>
      <c r="AC18">
        <v>477</v>
      </c>
      <c r="AD18">
        <v>478</v>
      </c>
      <c r="AE18">
        <v>479</v>
      </c>
      <c r="AF18">
        <v>480</v>
      </c>
      <c r="AH18" s="2">
        <f t="shared" si="33"/>
        <v>16</v>
      </c>
      <c r="AI18">
        <f ca="1">IF(ISNUMBER(C18),RANDBETWEEN(MIN(staticke_tc[id]),MAX(staticke_tc[id])),"")</f>
        <v>372</v>
      </c>
      <c r="AJ18">
        <f ca="1">IF(ISNUMBER(D18),RANDBETWEEN(MIN(staticke_tc[id]),MAX(staticke_tc[id])),"")</f>
        <v>972</v>
      </c>
      <c r="AK18">
        <f ca="1">IF(ISNUMBER(E18),RANDBETWEEN(MIN(staticke_tc[id]),MAX(staticke_tc[id])),"")</f>
        <v>179</v>
      </c>
      <c r="AL18">
        <f ca="1">IF(ISNUMBER(F18),RANDBETWEEN(MIN(staticke_tc[id]),MAX(staticke_tc[id])),"")</f>
        <v>538</v>
      </c>
      <c r="AM18">
        <f ca="1">IF(ISNUMBER(G18),RANDBETWEEN(MIN(staticke_tc[id]),MAX(staticke_tc[id])),"")</f>
        <v>859</v>
      </c>
      <c r="AN18">
        <f ca="1">IF(ISNUMBER(H18),RANDBETWEEN(MIN(staticke_tc[id]),MAX(staticke_tc[id])),"")</f>
        <v>591</v>
      </c>
      <c r="AO18">
        <f ca="1">IF(ISNUMBER(I18),RANDBETWEEN(MIN(staticke_tc[id]),MAX(staticke_tc[id])),"")</f>
        <v>645</v>
      </c>
      <c r="AP18">
        <f ca="1">IF(ISNUMBER(J18),RANDBETWEEN(MIN(staticke_tc[id]),MAX(staticke_tc[id])),"")</f>
        <v>25</v>
      </c>
      <c r="AQ18">
        <f ca="1">IF(ISNUMBER(K18),RANDBETWEEN(MIN(staticke_tc[id]),MAX(staticke_tc[id])),"")</f>
        <v>170</v>
      </c>
      <c r="AR18">
        <f ca="1">IF(ISNUMBER(L18),RANDBETWEEN(MIN(staticke_tc[id]),MAX(staticke_tc[id])),"")</f>
        <v>212</v>
      </c>
      <c r="AS18">
        <f ca="1">IF(ISNUMBER(M18),RANDBETWEEN(MIN(staticke_tc[id]),MAX(staticke_tc[id])),"")</f>
        <v>121</v>
      </c>
      <c r="AT18">
        <f ca="1">IF(ISNUMBER(N18),RANDBETWEEN(MIN(staticke_tc[id]),MAX(staticke_tc[id])),"")</f>
        <v>112</v>
      </c>
      <c r="AU18">
        <f ca="1">IF(ISNUMBER(O18),RANDBETWEEN(MIN(staticke_tc[id]),MAX(staticke_tc[id])),"")</f>
        <v>823</v>
      </c>
      <c r="AV18">
        <f ca="1">IF(ISNUMBER(P18),RANDBETWEEN(MIN(staticke_tc[id]),MAX(staticke_tc[id])),"")</f>
        <v>758</v>
      </c>
      <c r="AW18">
        <f ca="1">IF(ISNUMBER(Q18),RANDBETWEEN(MIN(staticke_tc[id]),MAX(staticke_tc[id])),"")</f>
        <v>762</v>
      </c>
      <c r="AX18">
        <f ca="1">IF(ISNUMBER(R18),RANDBETWEEN(MIN(staticke_tc[id]),MAX(staticke_tc[id])),"")</f>
        <v>848</v>
      </c>
      <c r="AY18">
        <f ca="1">IF(ISNUMBER(S18),RANDBETWEEN(MIN(staticke_tc[id]),MAX(staticke_tc[id])),"")</f>
        <v>554</v>
      </c>
      <c r="AZ18">
        <f ca="1">IF(ISNUMBER(T18),RANDBETWEEN(MIN(staticke_tc[id]),MAX(staticke_tc[id])),"")</f>
        <v>654</v>
      </c>
      <c r="BA18">
        <f ca="1">IF(ISNUMBER(U18),RANDBETWEEN(MIN(staticke_tc[id]),MAX(staticke_tc[id])),"")</f>
        <v>638</v>
      </c>
      <c r="BB18">
        <f ca="1">IF(ISNUMBER(V18),RANDBETWEEN(MIN(staticke_tc[id]),MAX(staticke_tc[id])),"")</f>
        <v>478</v>
      </c>
      <c r="BC18">
        <f ca="1">IF(ISNUMBER(W18),RANDBETWEEN(MIN(staticke_tc[id]),MAX(staticke_tc[id])),"")</f>
        <v>700</v>
      </c>
      <c r="BD18">
        <f ca="1">IF(ISNUMBER(X18),RANDBETWEEN(MIN(staticke_tc[id]),MAX(staticke_tc[id])),"")</f>
        <v>973</v>
      </c>
      <c r="BE18">
        <f ca="1">IF(ISNUMBER(Y18),RANDBETWEEN(MIN(staticke_tc[id]),MAX(staticke_tc[id])),"")</f>
        <v>918</v>
      </c>
      <c r="BF18">
        <f ca="1">IF(ISNUMBER(Z18),RANDBETWEEN(MIN(staticke_tc[id]),MAX(staticke_tc[id])),"")</f>
        <v>985</v>
      </c>
      <c r="BG18">
        <f ca="1">IF(ISNUMBER(AA18),RANDBETWEEN(MIN(staticke_tc[id]),MAX(staticke_tc[id])),"")</f>
        <v>304</v>
      </c>
      <c r="BH18">
        <f ca="1">IF(ISNUMBER(AB18),RANDBETWEEN(MIN(staticke_tc[id]),MAX(staticke_tc[id])),"")</f>
        <v>308</v>
      </c>
      <c r="BI18">
        <f ca="1">IF(ISNUMBER(AC18),RANDBETWEEN(MIN(staticke_tc[id]),MAX(staticke_tc[id])),"")</f>
        <v>703</v>
      </c>
      <c r="BJ18">
        <f ca="1">IF(ISNUMBER(AD18),RANDBETWEEN(MIN(staticke_tc[id]),MAX(staticke_tc[id])),"")</f>
        <v>649</v>
      </c>
      <c r="BK18">
        <f ca="1">IF(ISNUMBER(AE18),RANDBETWEEN(MIN(staticke_tc[id]),MAX(staticke_tc[id])),"")</f>
        <v>437</v>
      </c>
      <c r="BL18">
        <f ca="1">IF(ISNUMBER(AF18),RANDBETWEEN(MIN(staticke_tc[id]),MAX(staticke_tc[id])),"")</f>
        <v>328</v>
      </c>
      <c r="BN18" s="2">
        <f t="shared" si="34"/>
        <v>16</v>
      </c>
      <c r="BO18">
        <f ca="1">IF(ISNUMBER(CU18),RANDBETWEEN(MIN(staticke_tc[id]),MAX(staticke_tc[id])),"")</f>
        <v>155</v>
      </c>
      <c r="BP18">
        <f ca="1">IF(ISNUMBER(CV18),RANDBETWEEN(MIN(staticke_tc[id]),MAX(staticke_tc[id])),"")</f>
        <v>889</v>
      </c>
      <c r="BQ18">
        <f ca="1">IF(ISNUMBER(CW18),RANDBETWEEN(MIN(staticke_tc[id]),MAX(staticke_tc[id])),"")</f>
        <v>958</v>
      </c>
      <c r="BR18">
        <f ca="1">IF(ISNUMBER(CX18),RANDBETWEEN(MIN(staticke_tc[id]),MAX(staticke_tc[id])),"")</f>
        <v>956</v>
      </c>
      <c r="BS18">
        <f ca="1">IF(ISNUMBER(CY18),RANDBETWEEN(MIN(staticke_tc[id]),MAX(staticke_tc[id])),"")</f>
        <v>996</v>
      </c>
      <c r="BT18">
        <f ca="1">IF(ISNUMBER(CZ18),RANDBETWEEN(MIN(staticke_tc[id]),MAX(staticke_tc[id])),"")</f>
        <v>796</v>
      </c>
      <c r="BU18">
        <f ca="1">IF(ISNUMBER(DA18),RANDBETWEEN(MIN(staticke_tc[id]),MAX(staticke_tc[id])),"")</f>
        <v>984</v>
      </c>
      <c r="BV18">
        <f ca="1">IF(ISNUMBER(DB18),RANDBETWEEN(MIN(staticke_tc[id]),MAX(staticke_tc[id])),"")</f>
        <v>419</v>
      </c>
      <c r="BW18">
        <f ca="1">IF(ISNUMBER(DC18),RANDBETWEEN(MIN(staticke_tc[id]),MAX(staticke_tc[id])),"")</f>
        <v>783</v>
      </c>
      <c r="BX18">
        <f ca="1">IF(ISNUMBER(DD18),RANDBETWEEN(MIN(staticke_tc[id]),MAX(staticke_tc[id])),"")</f>
        <v>135</v>
      </c>
      <c r="BY18">
        <f ca="1">IF(ISNUMBER(DE18),RANDBETWEEN(MIN(staticke_tc[id]),MAX(staticke_tc[id])),"")</f>
        <v>664</v>
      </c>
      <c r="BZ18">
        <f ca="1">IF(ISNUMBER(DF18),RANDBETWEEN(MIN(staticke_tc[id]),MAX(staticke_tc[id])),"")</f>
        <v>121</v>
      </c>
      <c r="CA18">
        <f ca="1">IF(ISNUMBER(DG18),RANDBETWEEN(MIN(staticke_tc[id]),MAX(staticke_tc[id])),"")</f>
        <v>375</v>
      </c>
      <c r="CB18">
        <f ca="1">IF(ISNUMBER(DH18),RANDBETWEEN(MIN(staticke_tc[id]),MAX(staticke_tc[id])),"")</f>
        <v>937</v>
      </c>
      <c r="CC18">
        <f ca="1">IF(ISNUMBER(DI18),RANDBETWEEN(MIN(staticke_tc[id]),MAX(staticke_tc[id])),"")</f>
        <v>31</v>
      </c>
      <c r="CD18">
        <f ca="1">IF(ISNUMBER(DJ18),RANDBETWEEN(MIN(staticke_tc[id]),MAX(staticke_tc[id])),"")</f>
        <v>91</v>
      </c>
      <c r="CE18">
        <f ca="1">IF(ISNUMBER(DK18),RANDBETWEEN(MIN(staticke_tc[id]),MAX(staticke_tc[id])),"")</f>
        <v>154</v>
      </c>
      <c r="CF18">
        <f ca="1">IF(ISNUMBER(DL18),RANDBETWEEN(MIN(staticke_tc[id]),MAX(staticke_tc[id])),"")</f>
        <v>383</v>
      </c>
      <c r="CG18">
        <f ca="1">IF(ISNUMBER(DM18),RANDBETWEEN(MIN(staticke_tc[id]),MAX(staticke_tc[id])),"")</f>
        <v>65</v>
      </c>
      <c r="CH18">
        <f ca="1">IF(ISNUMBER(DN18),RANDBETWEEN(MIN(staticke_tc[id]),MAX(staticke_tc[id])),"")</f>
        <v>200</v>
      </c>
      <c r="CI18">
        <f ca="1">IF(ISNUMBER(DO18),RANDBETWEEN(MIN(staticke_tc[id]),MAX(staticke_tc[id])),"")</f>
        <v>263</v>
      </c>
      <c r="CJ18">
        <f ca="1">IF(ISNUMBER(DP18),RANDBETWEEN(MIN(staticke_tc[id]),MAX(staticke_tc[id])),"")</f>
        <v>317</v>
      </c>
      <c r="CK18">
        <f ca="1">IF(ISNUMBER(DQ18),RANDBETWEEN(MIN(staticke_tc[id]),MAX(staticke_tc[id])),"")</f>
        <v>124</v>
      </c>
      <c r="CL18">
        <f ca="1">IF(ISNUMBER(DR18),RANDBETWEEN(MIN(staticke_tc[id]),MAX(staticke_tc[id])),"")</f>
        <v>938</v>
      </c>
      <c r="CM18">
        <f ca="1">IF(ISNUMBER(DS18),RANDBETWEEN(MIN(staticke_tc[id]),MAX(staticke_tc[id])),"")</f>
        <v>375</v>
      </c>
      <c r="CN18">
        <f ca="1">IF(ISNUMBER(DT18),RANDBETWEEN(MIN(staticke_tc[id]),MAX(staticke_tc[id])),"")</f>
        <v>96</v>
      </c>
      <c r="CO18">
        <f ca="1">IF(ISNUMBER(DU18),RANDBETWEEN(MIN(staticke_tc[id]),MAX(staticke_tc[id])),"")</f>
        <v>499</v>
      </c>
      <c r="CP18">
        <f ca="1">IF(ISNUMBER(DV18),RANDBETWEEN(MIN(staticke_tc[id]),MAX(staticke_tc[id])),"")</f>
        <v>486</v>
      </c>
      <c r="CQ18">
        <f ca="1">IF(ISNUMBER(DW18),RANDBETWEEN(MIN(staticke_tc[id]),MAX(staticke_tc[id])),"")</f>
        <v>61</v>
      </c>
      <c r="CR18">
        <f ca="1">IF(ISNUMBER(DX18),RANDBETWEEN(MIN(staticke_tc[id]),MAX(staticke_tc[id])),"")</f>
        <v>337</v>
      </c>
      <c r="CT18" s="2">
        <f t="shared" si="35"/>
        <v>16</v>
      </c>
      <c r="CU18" s="15">
        <f ca="1">_xlfn.XLOOKUP(AI18,staticke_tc[id],staticke_tc[days],"")</f>
        <v>7.6555455471853033</v>
      </c>
      <c r="CV18" s="15">
        <f ca="1">_xlfn.XLOOKUP(AJ18,staticke_tc[id],staticke_tc[days],"")</f>
        <v>11.879566920369827</v>
      </c>
      <c r="CW18" s="15">
        <f ca="1">_xlfn.XLOOKUP(AK18,staticke_tc[id],staticke_tc[days],"")</f>
        <v>2.3524529166185975</v>
      </c>
      <c r="CX18" s="15">
        <f ca="1">_xlfn.XLOOKUP(AL18,staticke_tc[id],staticke_tc[days],"")</f>
        <v>13.257169322159413</v>
      </c>
      <c r="CY18" s="15">
        <f ca="1">_xlfn.XLOOKUP(AM18,staticke_tc[id],staticke_tc[days],"")</f>
        <v>6.0738682695301565</v>
      </c>
      <c r="CZ18" s="15">
        <f ca="1">_xlfn.XLOOKUP(AN18,staticke_tc[id],staticke_tc[days],"")</f>
        <v>10.674175097382658</v>
      </c>
      <c r="DA18" s="15">
        <f ca="1">_xlfn.XLOOKUP(AO18,staticke_tc[id],staticke_tc[days],"")</f>
        <v>10.418546647939825</v>
      </c>
      <c r="DB18" s="15">
        <f ca="1">_xlfn.XLOOKUP(AP18,staticke_tc[id],staticke_tc[days],"")</f>
        <v>4.6653874965614595</v>
      </c>
      <c r="DC18" s="15">
        <f ca="1">_xlfn.XLOOKUP(AQ18,staticke_tc[id],staticke_tc[days],"")</f>
        <v>8.8742776523639311</v>
      </c>
      <c r="DD18" s="15">
        <f ca="1">_xlfn.XLOOKUP(AR18,staticke_tc[id],staticke_tc[days],"")</f>
        <v>12.832303164002532</v>
      </c>
      <c r="DE18" s="15">
        <f ca="1">_xlfn.XLOOKUP(AS18,staticke_tc[id],staticke_tc[days],"")</f>
        <v>7.6821954587249959</v>
      </c>
      <c r="DF18" s="15">
        <f ca="1">_xlfn.XLOOKUP(AT18,staticke_tc[id],staticke_tc[days],"")</f>
        <v>9.4197974488995158</v>
      </c>
      <c r="DG18" s="15">
        <f ca="1">_xlfn.XLOOKUP(AU18,staticke_tc[id],staticke_tc[days],"")</f>
        <v>6.7810925610751021</v>
      </c>
      <c r="DH18" s="15">
        <f ca="1">_xlfn.XLOOKUP(AV18,staticke_tc[id],staticke_tc[days],"")</f>
        <v>10.588896014735061</v>
      </c>
      <c r="DI18" s="15">
        <f ca="1">_xlfn.XLOOKUP(AW18,staticke_tc[id],staticke_tc[days],"")</f>
        <v>10.112448852726299</v>
      </c>
      <c r="DJ18" s="15">
        <f ca="1">_xlfn.XLOOKUP(AX18,staticke_tc[id],staticke_tc[days],"")</f>
        <v>9.1976441074553712</v>
      </c>
      <c r="DK18" s="15">
        <f ca="1">_xlfn.XLOOKUP(AY18,staticke_tc[id],staticke_tc[days],"")</f>
        <v>5.9297559703107119</v>
      </c>
      <c r="DL18" s="15">
        <f ca="1">_xlfn.XLOOKUP(AZ18,staticke_tc[id],staticke_tc[days],"")</f>
        <v>10.307977213276166</v>
      </c>
      <c r="DM18" s="15">
        <f ca="1">_xlfn.XLOOKUP(BA18,staticke_tc[id],staticke_tc[days],"")</f>
        <v>12.381273359499133</v>
      </c>
      <c r="DN18" s="15">
        <f ca="1">_xlfn.XLOOKUP(BB18,staticke_tc[id],staticke_tc[days],"")</f>
        <v>14.148449558032368</v>
      </c>
      <c r="DO18" s="15">
        <f ca="1">_xlfn.XLOOKUP(BC18,staticke_tc[id],staticke_tc[days],"")</f>
        <v>14.822766903218174</v>
      </c>
      <c r="DP18" s="15">
        <f ca="1">_xlfn.XLOOKUP(BD18,staticke_tc[id],staticke_tc[days],"")</f>
        <v>12.946463390280352</v>
      </c>
      <c r="DQ18" s="15">
        <f ca="1">_xlfn.XLOOKUP(BE18,staticke_tc[id],staticke_tc[days],"")</f>
        <v>10.197331947355373</v>
      </c>
      <c r="DR18" s="15">
        <f ca="1">_xlfn.XLOOKUP(BF18,staticke_tc[id],staticke_tc[days],"")</f>
        <v>13.270374069350781</v>
      </c>
      <c r="DS18" s="15">
        <f ca="1">_xlfn.XLOOKUP(BG18,staticke_tc[id],staticke_tc[days],"")</f>
        <v>11.407180219171559</v>
      </c>
      <c r="DT18" s="15">
        <f ca="1">_xlfn.XLOOKUP(BH18,staticke_tc[id],staticke_tc[days],"")</f>
        <v>10.680693769470713</v>
      </c>
      <c r="DU18" s="15">
        <f ca="1">_xlfn.XLOOKUP(BI18,staticke_tc[id],staticke_tc[days],"")</f>
        <v>13.387215529922379</v>
      </c>
      <c r="DV18" s="15">
        <f ca="1">_xlfn.XLOOKUP(BJ18,staticke_tc[id],staticke_tc[days],"")</f>
        <v>15.190385971730292</v>
      </c>
      <c r="DW18" s="15">
        <f ca="1">_xlfn.XLOOKUP(BK18,staticke_tc[id],staticke_tc[days],"")</f>
        <v>16.385776994356345</v>
      </c>
      <c r="DX18" s="15">
        <f ca="1">_xlfn.XLOOKUP(BL18,staticke_tc[id],staticke_tc[days],"")</f>
        <v>15.792369040563221</v>
      </c>
      <c r="DZ18" s="2">
        <f t="shared" si="36"/>
        <v>16</v>
      </c>
      <c r="EA18" s="15">
        <f ca="1">_xlfn.XLOOKUP(BO18,staticke_tc[id],staticke_tc[days],"")</f>
        <v>7.8504184012318383</v>
      </c>
      <c r="EB18" s="15">
        <f ca="1">_xlfn.XLOOKUP(BP18,staticke_tc[id],staticke_tc[days],"")</f>
        <v>10.459086498991633</v>
      </c>
      <c r="EC18" s="15">
        <f ca="1">_xlfn.XLOOKUP(BQ18,staticke_tc[id],staticke_tc[days],"")</f>
        <v>5.2693552459169055</v>
      </c>
      <c r="ED18" s="15">
        <f ca="1">_xlfn.XLOOKUP(BR18,staticke_tc[id],staticke_tc[days],"")</f>
        <v>11.271411474952682</v>
      </c>
      <c r="EE18" s="15">
        <f ca="1">_xlfn.XLOOKUP(BS18,staticke_tc[id],staticke_tc[days],"")</f>
        <v>9.9063437678387469</v>
      </c>
      <c r="EF18" s="15">
        <f ca="1">_xlfn.XLOOKUP(BT18,staticke_tc[id],staticke_tc[days],"")</f>
        <v>7.9505905268888046</v>
      </c>
      <c r="EG18" s="15">
        <f ca="1">_xlfn.XLOOKUP(BU18,staticke_tc[id],staticke_tc[days],"")</f>
        <v>4.539056948177036</v>
      </c>
      <c r="EH18" s="15">
        <f ca="1">_xlfn.XLOOKUP(BV18,staticke_tc[id],staticke_tc[days],"")</f>
        <v>11.25911301556868</v>
      </c>
      <c r="EI18" s="15">
        <f ca="1">_xlfn.XLOOKUP(BW18,staticke_tc[id],staticke_tc[days],"")</f>
        <v>16.795460547531249</v>
      </c>
      <c r="EJ18" s="15">
        <f ca="1">_xlfn.XLOOKUP(BX18,staticke_tc[id],staticke_tc[days],"")</f>
        <v>17.455486281455098</v>
      </c>
      <c r="EK18" s="15">
        <f ca="1">_xlfn.XLOOKUP(BY18,staticke_tc[id],staticke_tc[days],"")</f>
        <v>6.040988325537934</v>
      </c>
      <c r="EL18" s="15">
        <f ca="1">_xlfn.XLOOKUP(BZ18,staticke_tc[id],staticke_tc[days],"")</f>
        <v>7.6821954587249959</v>
      </c>
      <c r="EM18" s="15">
        <f ca="1">_xlfn.XLOOKUP(CA18,staticke_tc[id],staticke_tc[days],"")</f>
        <v>3.4584258109009243</v>
      </c>
      <c r="EN18" s="15">
        <f ca="1">_xlfn.XLOOKUP(CB18,staticke_tc[id],staticke_tc[days],"")</f>
        <v>9.5381746919645689</v>
      </c>
      <c r="EO18" s="15">
        <f ca="1">_xlfn.XLOOKUP(CC18,staticke_tc[id],staticke_tc[days],"")</f>
        <v>13.210968663151352</v>
      </c>
      <c r="EP18" s="15">
        <f ca="1">_xlfn.XLOOKUP(CD18,staticke_tc[id],staticke_tc[days],"")</f>
        <v>14.634791347640107</v>
      </c>
      <c r="EQ18" s="15">
        <f ca="1">_xlfn.XLOOKUP(CE18,staticke_tc[id],staticke_tc[days],"")</f>
        <v>7.5635553157819544</v>
      </c>
      <c r="ER18" s="15">
        <f ca="1">_xlfn.XLOOKUP(CF18,staticke_tc[id],staticke_tc[days],"")</f>
        <v>8.5009894524825071</v>
      </c>
      <c r="ES18" s="15">
        <f ca="1">_xlfn.XLOOKUP(CG18,staticke_tc[id],staticke_tc[days],"")</f>
        <v>5.4579621935032581</v>
      </c>
      <c r="ET18" s="15">
        <f ca="1">_xlfn.XLOOKUP(CH18,staticke_tc[id],staticke_tc[days],"")</f>
        <v>8.4717221175451733</v>
      </c>
      <c r="EU18" s="15">
        <f ca="1">_xlfn.XLOOKUP(CI18,staticke_tc[id],staticke_tc[days],"")</f>
        <v>13.52873677819953</v>
      </c>
      <c r="EV18" s="15">
        <f ca="1">_xlfn.XLOOKUP(CJ18,staticke_tc[id],staticke_tc[days],"")</f>
        <v>12.379773423370738</v>
      </c>
      <c r="EW18" s="15">
        <f ca="1">_xlfn.XLOOKUP(CK18,staticke_tc[id],staticke_tc[days],"")</f>
        <v>8.9327204464230974</v>
      </c>
      <c r="EX18" s="15">
        <f ca="1">_xlfn.XLOOKUP(CL18,staticke_tc[id],staticke_tc[days],"")</f>
        <v>10.779392465309153</v>
      </c>
      <c r="EY18" s="15">
        <f ca="1">_xlfn.XLOOKUP(CM18,staticke_tc[id],staticke_tc[days],"")</f>
        <v>3.4584258109009243</v>
      </c>
      <c r="EZ18" s="15">
        <f ca="1">_xlfn.XLOOKUP(CN18,staticke_tc[id],staticke_tc[days],"")</f>
        <v>8.6984519831401634</v>
      </c>
      <c r="FA18" s="15">
        <f ca="1">_xlfn.XLOOKUP(CO18,staticke_tc[id],staticke_tc[days],"")</f>
        <v>7.9532719527740952</v>
      </c>
      <c r="FB18" s="15">
        <f ca="1">_xlfn.XLOOKUP(CP18,staticke_tc[id],staticke_tc[days],"")</f>
        <v>8.3076957868419701</v>
      </c>
      <c r="FC18" s="15">
        <f ca="1">_xlfn.XLOOKUP(CQ18,staticke_tc[id],staticke_tc[days],"")</f>
        <v>9.9131249749861947</v>
      </c>
      <c r="FD18" s="15">
        <f ca="1">_xlfn.XLOOKUP(CR18,staticke_tc[id],staticke_tc[days],"")</f>
        <v>11.870045480485988</v>
      </c>
    </row>
    <row r="19" spans="2:160" x14ac:dyDescent="0.3">
      <c r="B19" s="2">
        <f t="shared" si="37"/>
        <v>17</v>
      </c>
      <c r="C19">
        <v>481</v>
      </c>
      <c r="D19">
        <v>482</v>
      </c>
      <c r="E19">
        <v>483</v>
      </c>
      <c r="F19">
        <v>484</v>
      </c>
      <c r="G19">
        <v>485</v>
      </c>
      <c r="H19">
        <v>486</v>
      </c>
      <c r="I19">
        <v>487</v>
      </c>
      <c r="J19">
        <v>488</v>
      </c>
      <c r="K19">
        <v>489</v>
      </c>
      <c r="L19">
        <v>490</v>
      </c>
      <c r="M19">
        <v>491</v>
      </c>
      <c r="N19">
        <v>492</v>
      </c>
      <c r="O19">
        <v>493</v>
      </c>
      <c r="P19">
        <v>494</v>
      </c>
      <c r="Q19">
        <v>495</v>
      </c>
      <c r="R19">
        <v>496</v>
      </c>
      <c r="S19">
        <v>497</v>
      </c>
      <c r="T19">
        <v>498</v>
      </c>
      <c r="U19">
        <v>499</v>
      </c>
      <c r="V19">
        <v>500</v>
      </c>
      <c r="W19">
        <v>501</v>
      </c>
      <c r="X19">
        <v>502</v>
      </c>
      <c r="Y19">
        <v>503</v>
      </c>
      <c r="Z19">
        <v>504</v>
      </c>
      <c r="AA19">
        <v>505</v>
      </c>
      <c r="AB19">
        <v>506</v>
      </c>
      <c r="AC19">
        <v>507</v>
      </c>
      <c r="AD19">
        <v>508</v>
      </c>
      <c r="AE19">
        <v>509</v>
      </c>
      <c r="AF19">
        <v>510</v>
      </c>
      <c r="AH19" s="2">
        <f t="shared" si="33"/>
        <v>17</v>
      </c>
      <c r="AI19">
        <f ca="1">IF(ISNUMBER(C19),RANDBETWEEN(MIN(staticke_tc[id]),MAX(staticke_tc[id])),"")</f>
        <v>34</v>
      </c>
      <c r="AJ19">
        <f ca="1">IF(ISNUMBER(D19),RANDBETWEEN(MIN(staticke_tc[id]),MAX(staticke_tc[id])),"")</f>
        <v>988</v>
      </c>
      <c r="AK19">
        <f ca="1">IF(ISNUMBER(E19),RANDBETWEEN(MIN(staticke_tc[id]),MAX(staticke_tc[id])),"")</f>
        <v>224</v>
      </c>
      <c r="AL19">
        <f ca="1">IF(ISNUMBER(F19),RANDBETWEEN(MIN(staticke_tc[id]),MAX(staticke_tc[id])),"")</f>
        <v>290</v>
      </c>
      <c r="AM19">
        <f ca="1">IF(ISNUMBER(G19),RANDBETWEEN(MIN(staticke_tc[id]),MAX(staticke_tc[id])),"")</f>
        <v>70</v>
      </c>
      <c r="AN19">
        <f ca="1">IF(ISNUMBER(H19),RANDBETWEEN(MIN(staticke_tc[id]),MAX(staticke_tc[id])),"")</f>
        <v>32</v>
      </c>
      <c r="AO19">
        <f ca="1">IF(ISNUMBER(I19),RANDBETWEEN(MIN(staticke_tc[id]),MAX(staticke_tc[id])),"")</f>
        <v>264</v>
      </c>
      <c r="AP19">
        <f ca="1">IF(ISNUMBER(J19),RANDBETWEEN(MIN(staticke_tc[id]),MAX(staticke_tc[id])),"")</f>
        <v>74</v>
      </c>
      <c r="AQ19">
        <f ca="1">IF(ISNUMBER(K19),RANDBETWEEN(MIN(staticke_tc[id]),MAX(staticke_tc[id])),"")</f>
        <v>500</v>
      </c>
      <c r="AR19">
        <f ca="1">IF(ISNUMBER(L19),RANDBETWEEN(MIN(staticke_tc[id]),MAX(staticke_tc[id])),"")</f>
        <v>485</v>
      </c>
      <c r="AS19">
        <f ca="1">IF(ISNUMBER(M19),RANDBETWEEN(MIN(staticke_tc[id]),MAX(staticke_tc[id])),"")</f>
        <v>228</v>
      </c>
      <c r="AT19">
        <f ca="1">IF(ISNUMBER(N19),RANDBETWEEN(MIN(staticke_tc[id]),MAX(staticke_tc[id])),"")</f>
        <v>636</v>
      </c>
      <c r="AU19">
        <f ca="1">IF(ISNUMBER(O19),RANDBETWEEN(MIN(staticke_tc[id]),MAX(staticke_tc[id])),"")</f>
        <v>620</v>
      </c>
      <c r="AV19">
        <f ca="1">IF(ISNUMBER(P19),RANDBETWEEN(MIN(staticke_tc[id]),MAX(staticke_tc[id])),"")</f>
        <v>212</v>
      </c>
      <c r="AW19">
        <f ca="1">IF(ISNUMBER(Q19),RANDBETWEEN(MIN(staticke_tc[id]),MAX(staticke_tc[id])),"")</f>
        <v>161</v>
      </c>
      <c r="AX19">
        <f ca="1">IF(ISNUMBER(R19),RANDBETWEEN(MIN(staticke_tc[id]),MAX(staticke_tc[id])),"")</f>
        <v>763</v>
      </c>
      <c r="AY19">
        <f ca="1">IF(ISNUMBER(S19),RANDBETWEEN(MIN(staticke_tc[id]),MAX(staticke_tc[id])),"")</f>
        <v>705</v>
      </c>
      <c r="AZ19">
        <f ca="1">IF(ISNUMBER(T19),RANDBETWEEN(MIN(staticke_tc[id]),MAX(staticke_tc[id])),"")</f>
        <v>888</v>
      </c>
      <c r="BA19">
        <f ca="1">IF(ISNUMBER(U19),RANDBETWEEN(MIN(staticke_tc[id]),MAX(staticke_tc[id])),"")</f>
        <v>704</v>
      </c>
      <c r="BB19">
        <f ca="1">IF(ISNUMBER(V19),RANDBETWEEN(MIN(staticke_tc[id]),MAX(staticke_tc[id])),"")</f>
        <v>850</v>
      </c>
      <c r="BC19">
        <f ca="1">IF(ISNUMBER(W19),RANDBETWEEN(MIN(staticke_tc[id]),MAX(staticke_tc[id])),"")</f>
        <v>67</v>
      </c>
      <c r="BD19">
        <f ca="1">IF(ISNUMBER(X19),RANDBETWEEN(MIN(staticke_tc[id]),MAX(staticke_tc[id])),"")</f>
        <v>900</v>
      </c>
      <c r="BE19">
        <f ca="1">IF(ISNUMBER(Y19),RANDBETWEEN(MIN(staticke_tc[id]),MAX(staticke_tc[id])),"")</f>
        <v>945</v>
      </c>
      <c r="BF19">
        <f ca="1">IF(ISNUMBER(Z19),RANDBETWEEN(MIN(staticke_tc[id]),MAX(staticke_tc[id])),"")</f>
        <v>820</v>
      </c>
      <c r="BG19">
        <f ca="1">IF(ISNUMBER(AA19),RANDBETWEEN(MIN(staticke_tc[id]),MAX(staticke_tc[id])),"")</f>
        <v>171</v>
      </c>
      <c r="BH19">
        <f ca="1">IF(ISNUMBER(AB19),RANDBETWEEN(MIN(staticke_tc[id]),MAX(staticke_tc[id])),"")</f>
        <v>965</v>
      </c>
      <c r="BI19">
        <f ca="1">IF(ISNUMBER(AC19),RANDBETWEEN(MIN(staticke_tc[id]),MAX(staticke_tc[id])),"")</f>
        <v>331</v>
      </c>
      <c r="BJ19">
        <f ca="1">IF(ISNUMBER(AD19),RANDBETWEEN(MIN(staticke_tc[id]),MAX(staticke_tc[id])),"")</f>
        <v>227</v>
      </c>
      <c r="BK19">
        <f ca="1">IF(ISNUMBER(AE19),RANDBETWEEN(MIN(staticke_tc[id]),MAX(staticke_tc[id])),"")</f>
        <v>481</v>
      </c>
      <c r="BL19">
        <f ca="1">IF(ISNUMBER(AF19),RANDBETWEEN(MIN(staticke_tc[id]),MAX(staticke_tc[id])),"")</f>
        <v>468</v>
      </c>
      <c r="BN19" s="2">
        <f t="shared" si="34"/>
        <v>17</v>
      </c>
      <c r="BO19">
        <f ca="1">IF(ISNUMBER(CU19),RANDBETWEEN(MIN(staticke_tc[id]),MAX(staticke_tc[id])),"")</f>
        <v>835</v>
      </c>
      <c r="BP19">
        <f ca="1">IF(ISNUMBER(CV19),RANDBETWEEN(MIN(staticke_tc[id]),MAX(staticke_tc[id])),"")</f>
        <v>677</v>
      </c>
      <c r="BQ19">
        <f ca="1">IF(ISNUMBER(CW19),RANDBETWEEN(MIN(staticke_tc[id]),MAX(staticke_tc[id])),"")</f>
        <v>338</v>
      </c>
      <c r="BR19">
        <f ca="1">IF(ISNUMBER(CX19),RANDBETWEEN(MIN(staticke_tc[id]),MAX(staticke_tc[id])),"")</f>
        <v>995</v>
      </c>
      <c r="BS19">
        <f ca="1">IF(ISNUMBER(CY19),RANDBETWEEN(MIN(staticke_tc[id]),MAX(staticke_tc[id])),"")</f>
        <v>863</v>
      </c>
      <c r="BT19">
        <f ca="1">IF(ISNUMBER(CZ19),RANDBETWEEN(MIN(staticke_tc[id]),MAX(staticke_tc[id])),"")</f>
        <v>928</v>
      </c>
      <c r="BU19">
        <f ca="1">IF(ISNUMBER(DA19),RANDBETWEEN(MIN(staticke_tc[id]),MAX(staticke_tc[id])),"")</f>
        <v>759</v>
      </c>
      <c r="BV19">
        <f ca="1">IF(ISNUMBER(DB19),RANDBETWEEN(MIN(staticke_tc[id]),MAX(staticke_tc[id])),"")</f>
        <v>184</v>
      </c>
      <c r="BW19">
        <f ca="1">IF(ISNUMBER(DC19),RANDBETWEEN(MIN(staticke_tc[id]),MAX(staticke_tc[id])),"")</f>
        <v>398</v>
      </c>
      <c r="BX19">
        <f ca="1">IF(ISNUMBER(DD19),RANDBETWEEN(MIN(staticke_tc[id]),MAX(staticke_tc[id])),"")</f>
        <v>367</v>
      </c>
      <c r="BY19">
        <f ca="1">IF(ISNUMBER(DE19),RANDBETWEEN(MIN(staticke_tc[id]),MAX(staticke_tc[id])),"")</f>
        <v>634</v>
      </c>
      <c r="BZ19">
        <f ca="1">IF(ISNUMBER(DF19),RANDBETWEEN(MIN(staticke_tc[id]),MAX(staticke_tc[id])),"")</f>
        <v>769</v>
      </c>
      <c r="CA19">
        <f ca="1">IF(ISNUMBER(DG19),RANDBETWEEN(MIN(staticke_tc[id]),MAX(staticke_tc[id])),"")</f>
        <v>242</v>
      </c>
      <c r="CB19">
        <f ca="1">IF(ISNUMBER(DH19),RANDBETWEEN(MIN(staticke_tc[id]),MAX(staticke_tc[id])),"")</f>
        <v>282</v>
      </c>
      <c r="CC19">
        <f ca="1">IF(ISNUMBER(DI19),RANDBETWEEN(MIN(staticke_tc[id]),MAX(staticke_tc[id])),"")</f>
        <v>139</v>
      </c>
      <c r="CD19">
        <f ca="1">IF(ISNUMBER(DJ19),RANDBETWEEN(MIN(staticke_tc[id]),MAX(staticke_tc[id])),"")</f>
        <v>192</v>
      </c>
      <c r="CE19">
        <f ca="1">IF(ISNUMBER(DK19),RANDBETWEEN(MIN(staticke_tc[id]),MAX(staticke_tc[id])),"")</f>
        <v>914</v>
      </c>
      <c r="CF19">
        <f ca="1">IF(ISNUMBER(DL19),RANDBETWEEN(MIN(staticke_tc[id]),MAX(staticke_tc[id])),"")</f>
        <v>815</v>
      </c>
      <c r="CG19">
        <f ca="1">IF(ISNUMBER(DM19),RANDBETWEEN(MIN(staticke_tc[id]),MAX(staticke_tc[id])),"")</f>
        <v>863</v>
      </c>
      <c r="CH19">
        <f ca="1">IF(ISNUMBER(DN19),RANDBETWEEN(MIN(staticke_tc[id]),MAX(staticke_tc[id])),"")</f>
        <v>983</v>
      </c>
      <c r="CI19">
        <f ca="1">IF(ISNUMBER(DO19),RANDBETWEEN(MIN(staticke_tc[id]),MAX(staticke_tc[id])),"")</f>
        <v>963</v>
      </c>
      <c r="CJ19">
        <f ca="1">IF(ISNUMBER(DP19),RANDBETWEEN(MIN(staticke_tc[id]),MAX(staticke_tc[id])),"")</f>
        <v>788</v>
      </c>
      <c r="CK19">
        <f ca="1">IF(ISNUMBER(DQ19),RANDBETWEEN(MIN(staticke_tc[id]),MAX(staticke_tc[id])),"")</f>
        <v>349</v>
      </c>
      <c r="CL19">
        <f ca="1">IF(ISNUMBER(DR19),RANDBETWEEN(MIN(staticke_tc[id]),MAX(staticke_tc[id])),"")</f>
        <v>323</v>
      </c>
      <c r="CM19">
        <f ca="1">IF(ISNUMBER(DS19),RANDBETWEEN(MIN(staticke_tc[id]),MAX(staticke_tc[id])),"")</f>
        <v>497</v>
      </c>
      <c r="CN19">
        <f ca="1">IF(ISNUMBER(DT19),RANDBETWEEN(MIN(staticke_tc[id]),MAX(staticke_tc[id])),"")</f>
        <v>160</v>
      </c>
      <c r="CO19">
        <f ca="1">IF(ISNUMBER(DU19),RANDBETWEEN(MIN(staticke_tc[id]),MAX(staticke_tc[id])),"")</f>
        <v>307</v>
      </c>
      <c r="CP19">
        <f ca="1">IF(ISNUMBER(DV19),RANDBETWEEN(MIN(staticke_tc[id]),MAX(staticke_tc[id])),"")</f>
        <v>494</v>
      </c>
      <c r="CQ19">
        <f ca="1">IF(ISNUMBER(DW19),RANDBETWEEN(MIN(staticke_tc[id]),MAX(staticke_tc[id])),"")</f>
        <v>933</v>
      </c>
      <c r="CR19">
        <f ca="1">IF(ISNUMBER(DX19),RANDBETWEEN(MIN(staticke_tc[id]),MAX(staticke_tc[id])),"")</f>
        <v>398</v>
      </c>
      <c r="CT19" s="2">
        <f t="shared" si="35"/>
        <v>17</v>
      </c>
      <c r="CU19" s="15">
        <f ca="1">_xlfn.XLOOKUP(AI19,staticke_tc[id],staticke_tc[days],"")</f>
        <v>12.699486899223931</v>
      </c>
      <c r="CV19" s="15">
        <f ca="1">_xlfn.XLOOKUP(AJ19,staticke_tc[id],staticke_tc[days],"")</f>
        <v>10.578116387984515</v>
      </c>
      <c r="CW19" s="15">
        <f ca="1">_xlfn.XLOOKUP(AK19,staticke_tc[id],staticke_tc[days],"")</f>
        <v>12.614659629595231</v>
      </c>
      <c r="CX19" s="15">
        <f ca="1">_xlfn.XLOOKUP(AL19,staticke_tc[id],staticke_tc[days],"")</f>
        <v>8.0176761126977691</v>
      </c>
      <c r="CY19" s="15">
        <f ca="1">_xlfn.XLOOKUP(AM19,staticke_tc[id],staticke_tc[days],"")</f>
        <v>10.230788102820965</v>
      </c>
      <c r="CZ19" s="15">
        <f ca="1">_xlfn.XLOOKUP(AN19,staticke_tc[id],staticke_tc[days],"")</f>
        <v>5.1412709084021344</v>
      </c>
      <c r="DA19" s="15">
        <f ca="1">_xlfn.XLOOKUP(AO19,staticke_tc[id],staticke_tc[days],"")</f>
        <v>8.2940822744551514</v>
      </c>
      <c r="DB19" s="15">
        <f ca="1">_xlfn.XLOOKUP(AP19,staticke_tc[id],staticke_tc[days],"")</f>
        <v>9.946477806689904</v>
      </c>
      <c r="DC19" s="15">
        <f ca="1">_xlfn.XLOOKUP(AQ19,staticke_tc[id],staticke_tc[days],"")</f>
        <v>13.552842289022694</v>
      </c>
      <c r="DD19" s="15">
        <f ca="1">_xlfn.XLOOKUP(AR19,staticke_tc[id],staticke_tc[days],"")</f>
        <v>12.320517618249397</v>
      </c>
      <c r="DE19" s="15">
        <f ca="1">_xlfn.XLOOKUP(AS19,staticke_tc[id],staticke_tc[days],"")</f>
        <v>10.191177760801839</v>
      </c>
      <c r="DF19" s="15">
        <f ca="1">_xlfn.XLOOKUP(AT19,staticke_tc[id],staticke_tc[days],"")</f>
        <v>7.4019265789750897</v>
      </c>
      <c r="DG19" s="15">
        <f ca="1">_xlfn.XLOOKUP(AU19,staticke_tc[id],staticke_tc[days],"")</f>
        <v>11.516478110385904</v>
      </c>
      <c r="DH19" s="15">
        <f ca="1">_xlfn.XLOOKUP(AV19,staticke_tc[id],staticke_tc[days],"")</f>
        <v>12.832303164002532</v>
      </c>
      <c r="DI19" s="15">
        <f ca="1">_xlfn.XLOOKUP(AW19,staticke_tc[id],staticke_tc[days],"")</f>
        <v>9.4097412449293625</v>
      </c>
      <c r="DJ19" s="15">
        <f ca="1">_xlfn.XLOOKUP(AX19,staticke_tc[id],staticke_tc[days],"")</f>
        <v>9.1227846907307715</v>
      </c>
      <c r="DK19" s="15">
        <f ca="1">_xlfn.XLOOKUP(AY19,staticke_tc[id],staticke_tc[days],"")</f>
        <v>6.931657580962213</v>
      </c>
      <c r="DL19" s="15">
        <f ca="1">_xlfn.XLOOKUP(AZ19,staticke_tc[id],staticke_tc[days],"")</f>
        <v>10.947739140162575</v>
      </c>
      <c r="DM19" s="15">
        <f ca="1">_xlfn.XLOOKUP(BA19,staticke_tc[id],staticke_tc[days],"")</f>
        <v>7.9182126898121279</v>
      </c>
      <c r="DN19" s="15">
        <f ca="1">_xlfn.XLOOKUP(BB19,staticke_tc[id],staticke_tc[days],"")</f>
        <v>8.4614119814380597</v>
      </c>
      <c r="DO19" s="15">
        <f ca="1">_xlfn.XLOOKUP(BC19,staticke_tc[id],staticke_tc[days],"")</f>
        <v>15.809172372578841</v>
      </c>
      <c r="DP19" s="15">
        <f ca="1">_xlfn.XLOOKUP(BD19,staticke_tc[id],staticke_tc[days],"")</f>
        <v>11.592380262584559</v>
      </c>
      <c r="DQ19" s="15">
        <f ca="1">_xlfn.XLOOKUP(BE19,staticke_tc[id],staticke_tc[days],"")</f>
        <v>10.515646423654635</v>
      </c>
      <c r="DR19" s="15">
        <f ca="1">_xlfn.XLOOKUP(BF19,staticke_tc[id],staticke_tc[days],"")</f>
        <v>9.9254770235389209</v>
      </c>
      <c r="DS19" s="15">
        <f ca="1">_xlfn.XLOOKUP(BG19,staticke_tc[id],staticke_tc[days],"")</f>
        <v>10.489085580922474</v>
      </c>
      <c r="DT19" s="15">
        <f ca="1">_xlfn.XLOOKUP(BH19,staticke_tc[id],staticke_tc[days],"")</f>
        <v>9.7873802487104076</v>
      </c>
      <c r="DU19" s="15">
        <f ca="1">_xlfn.XLOOKUP(BI19,staticke_tc[id],staticke_tc[days],"")</f>
        <v>11.964875962688531</v>
      </c>
      <c r="DV19" s="15">
        <f ca="1">_xlfn.XLOOKUP(BJ19,staticke_tc[id],staticke_tc[days],"")</f>
        <v>9.3488226349629731</v>
      </c>
      <c r="DW19" s="15">
        <f ca="1">_xlfn.XLOOKUP(BK19,staticke_tc[id],staticke_tc[days],"")</f>
        <v>10.78614798640187</v>
      </c>
      <c r="DX19" s="15">
        <f ca="1">_xlfn.XLOOKUP(BL19,staticke_tc[id],staticke_tc[days],"")</f>
        <v>9.2601131480905359</v>
      </c>
      <c r="DZ19" s="2">
        <f t="shared" si="36"/>
        <v>17</v>
      </c>
      <c r="EA19" s="15">
        <f ca="1">_xlfn.XLOOKUP(BO19,staticke_tc[id],staticke_tc[days],"")</f>
        <v>15.904996440009679</v>
      </c>
      <c r="EB19" s="15">
        <f ca="1">_xlfn.XLOOKUP(BP19,staticke_tc[id],staticke_tc[days],"")</f>
        <v>7.6137102975483426</v>
      </c>
      <c r="EC19" s="15">
        <f ca="1">_xlfn.XLOOKUP(BQ19,staticke_tc[id],staticke_tc[days],"")</f>
        <v>11.556780758928022</v>
      </c>
      <c r="ED19" s="15">
        <f ca="1">_xlfn.XLOOKUP(BR19,staticke_tc[id],staticke_tc[days],"")</f>
        <v>14.462443826870611</v>
      </c>
      <c r="EE19" s="15">
        <f ca="1">_xlfn.XLOOKUP(BS19,staticke_tc[id],staticke_tc[days],"")</f>
        <v>7.1360407328616358</v>
      </c>
      <c r="EF19" s="15">
        <f ca="1">_xlfn.XLOOKUP(BT19,staticke_tc[id],staticke_tc[days],"")</f>
        <v>7.6704172123550158</v>
      </c>
      <c r="EG19" s="15">
        <f ca="1">_xlfn.XLOOKUP(BU19,staticke_tc[id],staticke_tc[days],"")</f>
        <v>11.715648622534012</v>
      </c>
      <c r="EH19" s="15">
        <f ca="1">_xlfn.XLOOKUP(BV19,staticke_tc[id],staticke_tc[days],"")</f>
        <v>8.8217644389502041</v>
      </c>
      <c r="EI19" s="15">
        <f ca="1">_xlfn.XLOOKUP(BW19,staticke_tc[id],staticke_tc[days],"")</f>
        <v>11.03127931696844</v>
      </c>
      <c r="EJ19" s="15">
        <f ca="1">_xlfn.XLOOKUP(BX19,staticke_tc[id],staticke_tc[days],"")</f>
        <v>11.200535735659615</v>
      </c>
      <c r="EK19" s="15">
        <f ca="1">_xlfn.XLOOKUP(BY19,staticke_tc[id],staticke_tc[days],"")</f>
        <v>7.7709299821060505</v>
      </c>
      <c r="EL19" s="15">
        <f ca="1">_xlfn.XLOOKUP(BZ19,staticke_tc[id],staticke_tc[days],"")</f>
        <v>7.2199166481178123</v>
      </c>
      <c r="EM19" s="15">
        <f ca="1">_xlfn.XLOOKUP(CA19,staticke_tc[id],staticke_tc[days],"")</f>
        <v>9.4866574123720753</v>
      </c>
      <c r="EN19" s="15">
        <f ca="1">_xlfn.XLOOKUP(CB19,staticke_tc[id],staticke_tc[days],"")</f>
        <v>12.989906766853757</v>
      </c>
      <c r="EO19" s="15">
        <f ca="1">_xlfn.XLOOKUP(CC19,staticke_tc[id],staticke_tc[days],"")</f>
        <v>8.2914040584809197</v>
      </c>
      <c r="EP19" s="15">
        <f ca="1">_xlfn.XLOOKUP(CD19,staticke_tc[id],staticke_tc[days],"")</f>
        <v>12.152331777345415</v>
      </c>
      <c r="EQ19" s="15">
        <f ca="1">_xlfn.XLOOKUP(CE19,staticke_tc[id],staticke_tc[days],"")</f>
        <v>17.102159015169743</v>
      </c>
      <c r="ER19" s="15">
        <f ca="1">_xlfn.XLOOKUP(CF19,staticke_tc[id],staticke_tc[days],"")</f>
        <v>10.427256562713257</v>
      </c>
      <c r="ES19" s="15">
        <f ca="1">_xlfn.XLOOKUP(CG19,staticke_tc[id],staticke_tc[days],"")</f>
        <v>7.1360407328616358</v>
      </c>
      <c r="ET19" s="15">
        <f ca="1">_xlfn.XLOOKUP(CH19,staticke_tc[id],staticke_tc[days],"")</f>
        <v>10.482670622642006</v>
      </c>
      <c r="EU19" s="15">
        <f ca="1">_xlfn.XLOOKUP(CI19,staticke_tc[id],staticke_tc[days],"")</f>
        <v>8.2099988689702705</v>
      </c>
      <c r="EV19" s="15">
        <f ca="1">_xlfn.XLOOKUP(CJ19,staticke_tc[id],staticke_tc[days],"")</f>
        <v>11.508401968090457</v>
      </c>
      <c r="EW19" s="15">
        <f ca="1">_xlfn.XLOOKUP(CK19,staticke_tc[id],staticke_tc[days],"")</f>
        <v>6.3252579240285387</v>
      </c>
      <c r="EX19" s="15">
        <f ca="1">_xlfn.XLOOKUP(CL19,staticke_tc[id],staticke_tc[days],"")</f>
        <v>7.7002604095077114</v>
      </c>
      <c r="EY19" s="15">
        <f ca="1">_xlfn.XLOOKUP(CM19,staticke_tc[id],staticke_tc[days],"")</f>
        <v>8.8325975837719106</v>
      </c>
      <c r="EZ19" s="15">
        <f ca="1">_xlfn.XLOOKUP(CN19,staticke_tc[id],staticke_tc[days],"")</f>
        <v>11.196908808926755</v>
      </c>
      <c r="FA19" s="15">
        <f ca="1">_xlfn.XLOOKUP(CO19,staticke_tc[id],staticke_tc[days],"")</f>
        <v>13.422147205756128</v>
      </c>
      <c r="FB19" s="15">
        <f ca="1">_xlfn.XLOOKUP(CP19,staticke_tc[id],staticke_tc[days],"")</f>
        <v>7.5064200584843261</v>
      </c>
      <c r="FC19" s="15">
        <f ca="1">_xlfn.XLOOKUP(CQ19,staticke_tc[id],staticke_tc[days],"")</f>
        <v>10.439420879072097</v>
      </c>
      <c r="FD19" s="15">
        <f ca="1">_xlfn.XLOOKUP(CR19,staticke_tc[id],staticke_tc[days],"")</f>
        <v>11.03127931696844</v>
      </c>
    </row>
    <row r="20" spans="2:160" x14ac:dyDescent="0.3">
      <c r="B20" s="2">
        <f t="shared" si="37"/>
        <v>18</v>
      </c>
      <c r="C20">
        <v>511</v>
      </c>
      <c r="D20">
        <v>512</v>
      </c>
      <c r="E20">
        <v>513</v>
      </c>
      <c r="F20">
        <v>514</v>
      </c>
      <c r="G20">
        <v>515</v>
      </c>
      <c r="H20">
        <v>516</v>
      </c>
      <c r="I20">
        <v>517</v>
      </c>
      <c r="J20">
        <v>518</v>
      </c>
      <c r="K20">
        <v>519</v>
      </c>
      <c r="L20">
        <v>520</v>
      </c>
      <c r="M20">
        <v>521</v>
      </c>
      <c r="N20">
        <v>522</v>
      </c>
      <c r="O20">
        <v>523</v>
      </c>
      <c r="P20">
        <v>524</v>
      </c>
      <c r="Q20">
        <v>525</v>
      </c>
      <c r="R20">
        <v>526</v>
      </c>
      <c r="S20">
        <v>527</v>
      </c>
      <c r="T20">
        <v>528</v>
      </c>
      <c r="U20">
        <v>529</v>
      </c>
      <c r="V20">
        <v>530</v>
      </c>
      <c r="W20">
        <v>531</v>
      </c>
      <c r="X20">
        <v>532</v>
      </c>
      <c r="Y20">
        <v>533</v>
      </c>
      <c r="Z20">
        <v>534</v>
      </c>
      <c r="AA20">
        <v>535</v>
      </c>
      <c r="AB20">
        <v>536</v>
      </c>
      <c r="AC20">
        <v>537</v>
      </c>
      <c r="AD20">
        <v>538</v>
      </c>
      <c r="AE20">
        <v>539</v>
      </c>
      <c r="AF20">
        <v>540</v>
      </c>
      <c r="AH20" s="2">
        <f t="shared" si="33"/>
        <v>18</v>
      </c>
      <c r="AI20">
        <f ca="1">IF(ISNUMBER(C20),RANDBETWEEN(MIN(staticke_tc[id]),MAX(staticke_tc[id])),"")</f>
        <v>462</v>
      </c>
      <c r="AJ20">
        <f ca="1">IF(ISNUMBER(D20),RANDBETWEEN(MIN(staticke_tc[id]),MAX(staticke_tc[id])),"")</f>
        <v>49</v>
      </c>
      <c r="AK20">
        <f ca="1">IF(ISNUMBER(E20),RANDBETWEEN(MIN(staticke_tc[id]),MAX(staticke_tc[id])),"")</f>
        <v>531</v>
      </c>
      <c r="AL20">
        <f ca="1">IF(ISNUMBER(F20),RANDBETWEEN(MIN(staticke_tc[id]),MAX(staticke_tc[id])),"")</f>
        <v>500</v>
      </c>
      <c r="AM20">
        <f ca="1">IF(ISNUMBER(G20),RANDBETWEEN(MIN(staticke_tc[id]),MAX(staticke_tc[id])),"")</f>
        <v>573</v>
      </c>
      <c r="AN20">
        <f ca="1">IF(ISNUMBER(H20),RANDBETWEEN(MIN(staticke_tc[id]),MAX(staticke_tc[id])),"")</f>
        <v>835</v>
      </c>
      <c r="AO20">
        <f ca="1">IF(ISNUMBER(I20),RANDBETWEEN(MIN(staticke_tc[id]),MAX(staticke_tc[id])),"")</f>
        <v>64</v>
      </c>
      <c r="AP20">
        <f ca="1">IF(ISNUMBER(J20),RANDBETWEEN(MIN(staticke_tc[id]),MAX(staticke_tc[id])),"")</f>
        <v>477</v>
      </c>
      <c r="AQ20">
        <f ca="1">IF(ISNUMBER(K20),RANDBETWEEN(MIN(staticke_tc[id]),MAX(staticke_tc[id])),"")</f>
        <v>364</v>
      </c>
      <c r="AR20">
        <f ca="1">IF(ISNUMBER(L20),RANDBETWEEN(MIN(staticke_tc[id]),MAX(staticke_tc[id])),"")</f>
        <v>408</v>
      </c>
      <c r="AS20">
        <f ca="1">IF(ISNUMBER(M20),RANDBETWEEN(MIN(staticke_tc[id]),MAX(staticke_tc[id])),"")</f>
        <v>994</v>
      </c>
      <c r="AT20">
        <f ca="1">IF(ISNUMBER(N20),RANDBETWEEN(MIN(staticke_tc[id]),MAX(staticke_tc[id])),"")</f>
        <v>484</v>
      </c>
      <c r="AU20">
        <f ca="1">IF(ISNUMBER(O20),RANDBETWEEN(MIN(staticke_tc[id]),MAX(staticke_tc[id])),"")</f>
        <v>466</v>
      </c>
      <c r="AV20">
        <f ca="1">IF(ISNUMBER(P20),RANDBETWEEN(MIN(staticke_tc[id]),MAX(staticke_tc[id])),"")</f>
        <v>426</v>
      </c>
      <c r="AW20">
        <f ca="1">IF(ISNUMBER(Q20),RANDBETWEEN(MIN(staticke_tc[id]),MAX(staticke_tc[id])),"")</f>
        <v>17</v>
      </c>
      <c r="AX20">
        <f ca="1">IF(ISNUMBER(R20),RANDBETWEEN(MIN(staticke_tc[id]),MAX(staticke_tc[id])),"")</f>
        <v>591</v>
      </c>
      <c r="AY20">
        <f ca="1">IF(ISNUMBER(S20),RANDBETWEEN(MIN(staticke_tc[id]),MAX(staticke_tc[id])),"")</f>
        <v>790</v>
      </c>
      <c r="AZ20">
        <f ca="1">IF(ISNUMBER(T20),RANDBETWEEN(MIN(staticke_tc[id]),MAX(staticke_tc[id])),"")</f>
        <v>740</v>
      </c>
      <c r="BA20">
        <f ca="1">IF(ISNUMBER(U20),RANDBETWEEN(MIN(staticke_tc[id]),MAX(staticke_tc[id])),"")</f>
        <v>847</v>
      </c>
      <c r="BB20">
        <f ca="1">IF(ISNUMBER(V20),RANDBETWEEN(MIN(staticke_tc[id]),MAX(staticke_tc[id])),"")</f>
        <v>832</v>
      </c>
      <c r="BC20">
        <f ca="1">IF(ISNUMBER(W20),RANDBETWEEN(MIN(staticke_tc[id]),MAX(staticke_tc[id])),"")</f>
        <v>80</v>
      </c>
      <c r="BD20">
        <f ca="1">IF(ISNUMBER(X20),RANDBETWEEN(MIN(staticke_tc[id]),MAX(staticke_tc[id])),"")</f>
        <v>394</v>
      </c>
      <c r="BE20">
        <f ca="1">IF(ISNUMBER(Y20),RANDBETWEEN(MIN(staticke_tc[id]),MAX(staticke_tc[id])),"")</f>
        <v>657</v>
      </c>
      <c r="BF20">
        <f ca="1">IF(ISNUMBER(Z20),RANDBETWEEN(MIN(staticke_tc[id]),MAX(staticke_tc[id])),"")</f>
        <v>843</v>
      </c>
      <c r="BG20">
        <f ca="1">IF(ISNUMBER(AA20),RANDBETWEEN(MIN(staticke_tc[id]),MAX(staticke_tc[id])),"")</f>
        <v>622</v>
      </c>
      <c r="BH20">
        <f ca="1">IF(ISNUMBER(AB20),RANDBETWEEN(MIN(staticke_tc[id]),MAX(staticke_tc[id])),"")</f>
        <v>129</v>
      </c>
      <c r="BI20">
        <f ca="1">IF(ISNUMBER(AC20),RANDBETWEEN(MIN(staticke_tc[id]),MAX(staticke_tc[id])),"")</f>
        <v>776</v>
      </c>
      <c r="BJ20">
        <f ca="1">IF(ISNUMBER(AD20),RANDBETWEEN(MIN(staticke_tc[id]),MAX(staticke_tc[id])),"")</f>
        <v>507</v>
      </c>
      <c r="BK20">
        <f ca="1">IF(ISNUMBER(AE20),RANDBETWEEN(MIN(staticke_tc[id]),MAX(staticke_tc[id])),"")</f>
        <v>897</v>
      </c>
      <c r="BL20">
        <f ca="1">IF(ISNUMBER(AF20),RANDBETWEEN(MIN(staticke_tc[id]),MAX(staticke_tc[id])),"")</f>
        <v>190</v>
      </c>
      <c r="BN20" s="2">
        <f t="shared" si="34"/>
        <v>18</v>
      </c>
      <c r="BO20">
        <f ca="1">IF(ISNUMBER(CU20),RANDBETWEEN(MIN(staticke_tc[id]),MAX(staticke_tc[id])),"")</f>
        <v>972</v>
      </c>
      <c r="BP20">
        <f ca="1">IF(ISNUMBER(CV20),RANDBETWEEN(MIN(staticke_tc[id]),MAX(staticke_tc[id])),"")</f>
        <v>975</v>
      </c>
      <c r="BQ20">
        <f ca="1">IF(ISNUMBER(CW20),RANDBETWEEN(MIN(staticke_tc[id]),MAX(staticke_tc[id])),"")</f>
        <v>958</v>
      </c>
      <c r="BR20">
        <f ca="1">IF(ISNUMBER(CX20),RANDBETWEEN(MIN(staticke_tc[id]),MAX(staticke_tc[id])),"")</f>
        <v>226</v>
      </c>
      <c r="BS20">
        <f ca="1">IF(ISNUMBER(CY20),RANDBETWEEN(MIN(staticke_tc[id]),MAX(staticke_tc[id])),"")</f>
        <v>574</v>
      </c>
      <c r="BT20">
        <f ca="1">IF(ISNUMBER(CZ20),RANDBETWEEN(MIN(staticke_tc[id]),MAX(staticke_tc[id])),"")</f>
        <v>673</v>
      </c>
      <c r="BU20">
        <f ca="1">IF(ISNUMBER(DA20),RANDBETWEEN(MIN(staticke_tc[id]),MAX(staticke_tc[id])),"")</f>
        <v>245</v>
      </c>
      <c r="BV20">
        <f ca="1">IF(ISNUMBER(DB20),RANDBETWEEN(MIN(staticke_tc[id]),MAX(staticke_tc[id])),"")</f>
        <v>851</v>
      </c>
      <c r="BW20">
        <f ca="1">IF(ISNUMBER(DC20),RANDBETWEEN(MIN(staticke_tc[id]),MAX(staticke_tc[id])),"")</f>
        <v>328</v>
      </c>
      <c r="BX20">
        <f ca="1">IF(ISNUMBER(DD20),RANDBETWEEN(MIN(staticke_tc[id]),MAX(staticke_tc[id])),"")</f>
        <v>909</v>
      </c>
      <c r="BY20">
        <f ca="1">IF(ISNUMBER(DE20),RANDBETWEEN(MIN(staticke_tc[id]),MAX(staticke_tc[id])),"")</f>
        <v>561</v>
      </c>
      <c r="BZ20">
        <f ca="1">IF(ISNUMBER(DF20),RANDBETWEEN(MIN(staticke_tc[id]),MAX(staticke_tc[id])),"")</f>
        <v>627</v>
      </c>
      <c r="CA20">
        <f ca="1">IF(ISNUMBER(DG20),RANDBETWEEN(MIN(staticke_tc[id]),MAX(staticke_tc[id])),"")</f>
        <v>460</v>
      </c>
      <c r="CB20">
        <f ca="1">IF(ISNUMBER(DH20),RANDBETWEEN(MIN(staticke_tc[id]),MAX(staticke_tc[id])),"")</f>
        <v>725</v>
      </c>
      <c r="CC20">
        <f ca="1">IF(ISNUMBER(DI20),RANDBETWEEN(MIN(staticke_tc[id]),MAX(staticke_tc[id])),"")</f>
        <v>249</v>
      </c>
      <c r="CD20">
        <f ca="1">IF(ISNUMBER(DJ20),RANDBETWEEN(MIN(staticke_tc[id]),MAX(staticke_tc[id])),"")</f>
        <v>517</v>
      </c>
      <c r="CE20">
        <f ca="1">IF(ISNUMBER(DK20),RANDBETWEEN(MIN(staticke_tc[id]),MAX(staticke_tc[id])),"")</f>
        <v>278</v>
      </c>
      <c r="CF20">
        <f ca="1">IF(ISNUMBER(DL20),RANDBETWEEN(MIN(staticke_tc[id]),MAX(staticke_tc[id])),"")</f>
        <v>204</v>
      </c>
      <c r="CG20">
        <f ca="1">IF(ISNUMBER(DM20),RANDBETWEEN(MIN(staticke_tc[id]),MAX(staticke_tc[id])),"")</f>
        <v>350</v>
      </c>
      <c r="CH20">
        <f ca="1">IF(ISNUMBER(DN20),RANDBETWEEN(MIN(staticke_tc[id]),MAX(staticke_tc[id])),"")</f>
        <v>265</v>
      </c>
      <c r="CI20">
        <f ca="1">IF(ISNUMBER(DO20),RANDBETWEEN(MIN(staticke_tc[id]),MAX(staticke_tc[id])),"")</f>
        <v>428</v>
      </c>
      <c r="CJ20">
        <f ca="1">IF(ISNUMBER(DP20),RANDBETWEEN(MIN(staticke_tc[id]),MAX(staticke_tc[id])),"")</f>
        <v>605</v>
      </c>
      <c r="CK20">
        <f ca="1">IF(ISNUMBER(DQ20),RANDBETWEEN(MIN(staticke_tc[id]),MAX(staticke_tc[id])),"")</f>
        <v>520</v>
      </c>
      <c r="CL20">
        <f ca="1">IF(ISNUMBER(DR20),RANDBETWEEN(MIN(staticke_tc[id]),MAX(staticke_tc[id])),"")</f>
        <v>486</v>
      </c>
      <c r="CM20">
        <f ca="1">IF(ISNUMBER(DS20),RANDBETWEEN(MIN(staticke_tc[id]),MAX(staticke_tc[id])),"")</f>
        <v>782</v>
      </c>
      <c r="CN20">
        <f ca="1">IF(ISNUMBER(DT20),RANDBETWEEN(MIN(staticke_tc[id]),MAX(staticke_tc[id])),"")</f>
        <v>355</v>
      </c>
      <c r="CO20">
        <f ca="1">IF(ISNUMBER(DU20),RANDBETWEEN(MIN(staticke_tc[id]),MAX(staticke_tc[id])),"")</f>
        <v>958</v>
      </c>
      <c r="CP20">
        <f ca="1">IF(ISNUMBER(DV20),RANDBETWEEN(MIN(staticke_tc[id]),MAX(staticke_tc[id])),"")</f>
        <v>969</v>
      </c>
      <c r="CQ20">
        <f ca="1">IF(ISNUMBER(DW20),RANDBETWEEN(MIN(staticke_tc[id]),MAX(staticke_tc[id])),"")</f>
        <v>22</v>
      </c>
      <c r="CR20">
        <f ca="1">IF(ISNUMBER(DX20),RANDBETWEEN(MIN(staticke_tc[id]),MAX(staticke_tc[id])),"")</f>
        <v>520</v>
      </c>
      <c r="CT20" s="2">
        <f t="shared" si="35"/>
        <v>18</v>
      </c>
      <c r="CU20" s="15">
        <f ca="1">_xlfn.XLOOKUP(AI20,staticke_tc[id],staticke_tc[days],"")</f>
        <v>10.201772030697544</v>
      </c>
      <c r="CV20" s="15">
        <f ca="1">_xlfn.XLOOKUP(AJ20,staticke_tc[id],staticke_tc[days],"")</f>
        <v>8.6292211231851628</v>
      </c>
      <c r="CW20" s="15">
        <f ca="1">_xlfn.XLOOKUP(AK20,staticke_tc[id],staticke_tc[days],"")</f>
        <v>9.4691638403162148</v>
      </c>
      <c r="CX20" s="15">
        <f ca="1">_xlfn.XLOOKUP(AL20,staticke_tc[id],staticke_tc[days],"")</f>
        <v>13.552842289022694</v>
      </c>
      <c r="CY20" s="15">
        <f ca="1">_xlfn.XLOOKUP(AM20,staticke_tc[id],staticke_tc[days],"")</f>
        <v>7.4643284638042928</v>
      </c>
      <c r="CZ20" s="15">
        <f ca="1">_xlfn.XLOOKUP(AN20,staticke_tc[id],staticke_tc[days],"")</f>
        <v>15.904996440009679</v>
      </c>
      <c r="DA20" s="15">
        <f ca="1">_xlfn.XLOOKUP(AO20,staticke_tc[id],staticke_tc[days],"")</f>
        <v>7.3373228087021332</v>
      </c>
      <c r="DB20" s="15">
        <f ca="1">_xlfn.XLOOKUP(AP20,staticke_tc[id],staticke_tc[days],"")</f>
        <v>13.215744502546983</v>
      </c>
      <c r="DC20" s="15">
        <f ca="1">_xlfn.XLOOKUP(AQ20,staticke_tc[id],staticke_tc[days],"")</f>
        <v>9.0880830086389341</v>
      </c>
      <c r="DD20" s="15">
        <f ca="1">_xlfn.XLOOKUP(AR20,staticke_tc[id],staticke_tc[days],"")</f>
        <v>13.980223009500062</v>
      </c>
      <c r="DE20" s="15">
        <f ca="1">_xlfn.XLOOKUP(AS20,staticke_tc[id],staticke_tc[days],"")</f>
        <v>10.430565498086439</v>
      </c>
      <c r="DF20" s="15">
        <f ca="1">_xlfn.XLOOKUP(AT20,staticke_tc[id],staticke_tc[days],"")</f>
        <v>8.3800708289791928</v>
      </c>
      <c r="DG20" s="15">
        <f ca="1">_xlfn.XLOOKUP(AU20,staticke_tc[id],staticke_tc[days],"")</f>
        <v>5.8254182833029979</v>
      </c>
      <c r="DH20" s="15">
        <f ca="1">_xlfn.XLOOKUP(AV20,staticke_tc[id],staticke_tc[days],"")</f>
        <v>13.628238306273754</v>
      </c>
      <c r="DI20" s="15">
        <f ca="1">_xlfn.XLOOKUP(AW20,staticke_tc[id],staticke_tc[days],"")</f>
        <v>9.617849380952439</v>
      </c>
      <c r="DJ20" s="15">
        <f ca="1">_xlfn.XLOOKUP(AX20,staticke_tc[id],staticke_tc[days],"")</f>
        <v>10.674175097382658</v>
      </c>
      <c r="DK20" s="15">
        <f ca="1">_xlfn.XLOOKUP(AY20,staticke_tc[id],staticke_tc[days],"")</f>
        <v>11.615259399032722</v>
      </c>
      <c r="DL20" s="15">
        <f ca="1">_xlfn.XLOOKUP(AZ20,staticke_tc[id],staticke_tc[days],"")</f>
        <v>11.536281537986028</v>
      </c>
      <c r="DM20" s="15">
        <f ca="1">_xlfn.XLOOKUP(BA20,staticke_tc[id],staticke_tc[days],"")</f>
        <v>9.8587183873766016</v>
      </c>
      <c r="DN20" s="15">
        <f ca="1">_xlfn.XLOOKUP(BB20,staticke_tc[id],staticke_tc[days],"")</f>
        <v>13.28947413503413</v>
      </c>
      <c r="DO20" s="15">
        <f ca="1">_xlfn.XLOOKUP(BC20,staticke_tc[id],staticke_tc[days],"")</f>
        <v>6.4087419009834399</v>
      </c>
      <c r="DP20" s="15">
        <f ca="1">_xlfn.XLOOKUP(BD20,staticke_tc[id],staticke_tc[days],"")</f>
        <v>14.163068248560961</v>
      </c>
      <c r="DQ20" s="15">
        <f ca="1">_xlfn.XLOOKUP(BE20,staticke_tc[id],staticke_tc[days],"")</f>
        <v>4.713811439299568</v>
      </c>
      <c r="DR20" s="15">
        <f ca="1">_xlfn.XLOOKUP(BF20,staticke_tc[id],staticke_tc[days],"")</f>
        <v>5.3684208545974608</v>
      </c>
      <c r="DS20" s="15">
        <f ca="1">_xlfn.XLOOKUP(BG20,staticke_tc[id],staticke_tc[days],"")</f>
        <v>11.080633601676489</v>
      </c>
      <c r="DT20" s="15">
        <f ca="1">_xlfn.XLOOKUP(BH20,staticke_tc[id],staticke_tc[days],"")</f>
        <v>9.4487959600291624</v>
      </c>
      <c r="DU20" s="15">
        <f ca="1">_xlfn.XLOOKUP(BI20,staticke_tc[id],staticke_tc[days],"")</f>
        <v>5.5112350844976801</v>
      </c>
      <c r="DV20" s="15">
        <f ca="1">_xlfn.XLOOKUP(BJ20,staticke_tc[id],staticke_tc[days],"")</f>
        <v>8.9336269899238054</v>
      </c>
      <c r="DW20" s="15">
        <f ca="1">_xlfn.XLOOKUP(BK20,staticke_tc[id],staticke_tc[days],"")</f>
        <v>8.3673273824300516</v>
      </c>
      <c r="DX20" s="15">
        <f ca="1">_xlfn.XLOOKUP(BL20,staticke_tc[id],staticke_tc[days],"")</f>
        <v>13.439026409213604</v>
      </c>
      <c r="DZ20" s="2">
        <f t="shared" si="36"/>
        <v>18</v>
      </c>
      <c r="EA20" s="15">
        <f ca="1">_xlfn.XLOOKUP(BO20,staticke_tc[id],staticke_tc[days],"")</f>
        <v>11.879566920369827</v>
      </c>
      <c r="EB20" s="15">
        <f ca="1">_xlfn.XLOOKUP(BP20,staticke_tc[id],staticke_tc[days],"")</f>
        <v>11.012034055559694</v>
      </c>
      <c r="EC20" s="15">
        <f ca="1">_xlfn.XLOOKUP(BQ20,staticke_tc[id],staticke_tc[days],"")</f>
        <v>5.2693552459169055</v>
      </c>
      <c r="ED20" s="15">
        <f ca="1">_xlfn.XLOOKUP(BR20,staticke_tc[id],staticke_tc[days],"")</f>
        <v>10.14260625679186</v>
      </c>
      <c r="EE20" s="15">
        <f ca="1">_xlfn.XLOOKUP(BS20,staticke_tc[id],staticke_tc[days],"")</f>
        <v>7.1013380886153499</v>
      </c>
      <c r="EF20" s="15">
        <f ca="1">_xlfn.XLOOKUP(BT20,staticke_tc[id],staticke_tc[days],"")</f>
        <v>9.3017216773619431</v>
      </c>
      <c r="EG20" s="15">
        <f ca="1">_xlfn.XLOOKUP(BU20,staticke_tc[id],staticke_tc[days],"")</f>
        <v>7.8671446773052267</v>
      </c>
      <c r="EH20" s="15">
        <f ca="1">_xlfn.XLOOKUP(BV20,staticke_tc[id],staticke_tc[days],"")</f>
        <v>9.7502236575247476</v>
      </c>
      <c r="EI20" s="15">
        <f ca="1">_xlfn.XLOOKUP(BW20,staticke_tc[id],staticke_tc[days],"")</f>
        <v>15.792369040563221</v>
      </c>
      <c r="EJ20" s="15">
        <f ca="1">_xlfn.XLOOKUP(BX20,staticke_tc[id],staticke_tc[days],"")</f>
        <v>7.6655130151565789</v>
      </c>
      <c r="EK20" s="15">
        <f ca="1">_xlfn.XLOOKUP(BY20,staticke_tc[id],staticke_tc[days],"")</f>
        <v>8.0547310014406044</v>
      </c>
      <c r="EL20" s="15">
        <f ca="1">_xlfn.XLOOKUP(BZ20,staticke_tc[id],staticke_tc[days],"")</f>
        <v>13.536077597939379</v>
      </c>
      <c r="EM20" s="15">
        <f ca="1">_xlfn.XLOOKUP(CA20,staticke_tc[id],staticke_tc[days],"")</f>
        <v>13.981302274116354</v>
      </c>
      <c r="EN20" s="15">
        <f ca="1">_xlfn.XLOOKUP(CB20,staticke_tc[id],staticke_tc[days],"")</f>
        <v>9.352068415884645</v>
      </c>
      <c r="EO20" s="15">
        <f ca="1">_xlfn.XLOOKUP(CC20,staticke_tc[id],staticke_tc[days],"")</f>
        <v>11.430202196967372</v>
      </c>
      <c r="EP20" s="15">
        <f ca="1">_xlfn.XLOOKUP(CD20,staticke_tc[id],staticke_tc[days],"")</f>
        <v>14.624055187550727</v>
      </c>
      <c r="EQ20" s="15">
        <f ca="1">_xlfn.XLOOKUP(CE20,staticke_tc[id],staticke_tc[days],"")</f>
        <v>12.071949721113659</v>
      </c>
      <c r="ER20" s="15">
        <f ca="1">_xlfn.XLOOKUP(CF20,staticke_tc[id],staticke_tc[days],"")</f>
        <v>6.2627759497240723</v>
      </c>
      <c r="ES20" s="15">
        <f ca="1">_xlfn.XLOOKUP(CG20,staticke_tc[id],staticke_tc[days],"")</f>
        <v>8.7699641584570607</v>
      </c>
      <c r="ET20" s="15">
        <f ca="1">_xlfn.XLOOKUP(CH20,staticke_tc[id],staticke_tc[days],"")</f>
        <v>8.8724724608096039</v>
      </c>
      <c r="EU20" s="15">
        <f ca="1">_xlfn.XLOOKUP(CI20,staticke_tc[id],staticke_tc[days],"")</f>
        <v>12.992374189980108</v>
      </c>
      <c r="EV20" s="15">
        <f ca="1">_xlfn.XLOOKUP(CJ20,staticke_tc[id],staticke_tc[days],"")</f>
        <v>9.8738487767147554</v>
      </c>
      <c r="EW20" s="15">
        <f ca="1">_xlfn.XLOOKUP(CK20,staticke_tc[id],staticke_tc[days],"")</f>
        <v>8.15362491072365</v>
      </c>
      <c r="EX20" s="15">
        <f ca="1">_xlfn.XLOOKUP(CL20,staticke_tc[id],staticke_tc[days],"")</f>
        <v>8.3076957868419701</v>
      </c>
      <c r="EY20" s="15">
        <f ca="1">_xlfn.XLOOKUP(CM20,staticke_tc[id],staticke_tc[days],"")</f>
        <v>13.85502942110975</v>
      </c>
      <c r="EZ20" s="15">
        <f ca="1">_xlfn.XLOOKUP(CN20,staticke_tc[id],staticke_tc[days],"")</f>
        <v>7.6159789110124336</v>
      </c>
      <c r="FA20" s="15">
        <f ca="1">_xlfn.XLOOKUP(CO20,staticke_tc[id],staticke_tc[days],"")</f>
        <v>5.2693552459169055</v>
      </c>
      <c r="FB20" s="15">
        <f ca="1">_xlfn.XLOOKUP(CP20,staticke_tc[id],staticke_tc[days],"")</f>
        <v>10.213282449835654</v>
      </c>
      <c r="FC20" s="15">
        <f ca="1">_xlfn.XLOOKUP(CQ20,staticke_tc[id],staticke_tc[days],"")</f>
        <v>11.456285674891847</v>
      </c>
      <c r="FD20" s="15">
        <f ca="1">_xlfn.XLOOKUP(CR20,staticke_tc[id],staticke_tc[days],"")</f>
        <v>8.15362491072365</v>
      </c>
    </row>
    <row r="21" spans="2:160" x14ac:dyDescent="0.3">
      <c r="B21" s="2">
        <f t="shared" si="37"/>
        <v>19</v>
      </c>
      <c r="C21">
        <v>541</v>
      </c>
      <c r="D21">
        <v>542</v>
      </c>
      <c r="E21">
        <v>543</v>
      </c>
      <c r="F21">
        <v>544</v>
      </c>
      <c r="G21">
        <v>545</v>
      </c>
      <c r="H21">
        <v>546</v>
      </c>
      <c r="I21">
        <v>547</v>
      </c>
      <c r="J21">
        <v>548</v>
      </c>
      <c r="K21">
        <v>549</v>
      </c>
      <c r="L21">
        <v>550</v>
      </c>
      <c r="M21">
        <v>551</v>
      </c>
      <c r="N21">
        <v>552</v>
      </c>
      <c r="O21">
        <v>553</v>
      </c>
      <c r="P21">
        <v>554</v>
      </c>
      <c r="Q21">
        <v>555</v>
      </c>
      <c r="R21">
        <v>556</v>
      </c>
      <c r="S21">
        <v>557</v>
      </c>
      <c r="T21">
        <v>558</v>
      </c>
      <c r="U21">
        <v>559</v>
      </c>
      <c r="V21">
        <v>560</v>
      </c>
      <c r="W21">
        <v>561</v>
      </c>
      <c r="X21">
        <v>562</v>
      </c>
      <c r="Y21">
        <v>563</v>
      </c>
      <c r="Z21">
        <v>564</v>
      </c>
      <c r="AA21">
        <v>565</v>
      </c>
      <c r="AB21">
        <v>566</v>
      </c>
      <c r="AC21">
        <v>567</v>
      </c>
      <c r="AD21">
        <v>568</v>
      </c>
      <c r="AE21">
        <v>569</v>
      </c>
      <c r="AF21">
        <v>570</v>
      </c>
      <c r="AH21" s="2">
        <f t="shared" si="33"/>
        <v>19</v>
      </c>
      <c r="AI21">
        <f ca="1">IF(ISNUMBER(C21),RANDBETWEEN(MIN(staticke_tc[id]),MAX(staticke_tc[id])),"")</f>
        <v>261</v>
      </c>
      <c r="AJ21">
        <f ca="1">IF(ISNUMBER(D21),RANDBETWEEN(MIN(staticke_tc[id]),MAX(staticke_tc[id])),"")</f>
        <v>460</v>
      </c>
      <c r="AK21">
        <f ca="1">IF(ISNUMBER(E21),RANDBETWEEN(MIN(staticke_tc[id]),MAX(staticke_tc[id])),"")</f>
        <v>320</v>
      </c>
      <c r="AL21">
        <f ca="1">IF(ISNUMBER(F21),RANDBETWEEN(MIN(staticke_tc[id]),MAX(staticke_tc[id])),"")</f>
        <v>900</v>
      </c>
      <c r="AM21">
        <f ca="1">IF(ISNUMBER(G21),RANDBETWEEN(MIN(staticke_tc[id]),MAX(staticke_tc[id])),"")</f>
        <v>842</v>
      </c>
      <c r="AN21">
        <f ca="1">IF(ISNUMBER(H21),RANDBETWEEN(MIN(staticke_tc[id]),MAX(staticke_tc[id])),"")</f>
        <v>552</v>
      </c>
      <c r="AO21">
        <f ca="1">IF(ISNUMBER(I21),RANDBETWEEN(MIN(staticke_tc[id]),MAX(staticke_tc[id])),"")</f>
        <v>20</v>
      </c>
      <c r="AP21">
        <f ca="1">IF(ISNUMBER(J21),RANDBETWEEN(MIN(staticke_tc[id]),MAX(staticke_tc[id])),"")</f>
        <v>337</v>
      </c>
      <c r="AQ21">
        <f ca="1">IF(ISNUMBER(K21),RANDBETWEEN(MIN(staticke_tc[id]),MAX(staticke_tc[id])),"")</f>
        <v>319</v>
      </c>
      <c r="AR21">
        <f ca="1">IF(ISNUMBER(L21),RANDBETWEEN(MIN(staticke_tc[id]),MAX(staticke_tc[id])),"")</f>
        <v>904</v>
      </c>
      <c r="AS21">
        <f ca="1">IF(ISNUMBER(M21),RANDBETWEEN(MIN(staticke_tc[id]),MAX(staticke_tc[id])),"")</f>
        <v>568</v>
      </c>
      <c r="AT21">
        <f ca="1">IF(ISNUMBER(N21),RANDBETWEEN(MIN(staticke_tc[id]),MAX(staticke_tc[id])),"")</f>
        <v>214</v>
      </c>
      <c r="AU21">
        <f ca="1">IF(ISNUMBER(O21),RANDBETWEEN(MIN(staticke_tc[id]),MAX(staticke_tc[id])),"")</f>
        <v>768</v>
      </c>
      <c r="AV21">
        <f ca="1">IF(ISNUMBER(P21),RANDBETWEEN(MIN(staticke_tc[id]),MAX(staticke_tc[id])),"")</f>
        <v>377</v>
      </c>
      <c r="AW21">
        <f ca="1">IF(ISNUMBER(Q21),RANDBETWEEN(MIN(staticke_tc[id]),MAX(staticke_tc[id])),"")</f>
        <v>972</v>
      </c>
      <c r="AX21">
        <f ca="1">IF(ISNUMBER(R21),RANDBETWEEN(MIN(staticke_tc[id]),MAX(staticke_tc[id])),"")</f>
        <v>275</v>
      </c>
      <c r="AY21">
        <f ca="1">IF(ISNUMBER(S21),RANDBETWEEN(MIN(staticke_tc[id]),MAX(staticke_tc[id])),"")</f>
        <v>932</v>
      </c>
      <c r="AZ21">
        <f ca="1">IF(ISNUMBER(T21),RANDBETWEEN(MIN(staticke_tc[id]),MAX(staticke_tc[id])),"")</f>
        <v>870</v>
      </c>
      <c r="BA21">
        <f ca="1">IF(ISNUMBER(U21),RANDBETWEEN(MIN(staticke_tc[id]),MAX(staticke_tc[id])),"")</f>
        <v>180</v>
      </c>
      <c r="BB21">
        <f ca="1">IF(ISNUMBER(V21),RANDBETWEEN(MIN(staticke_tc[id]),MAX(staticke_tc[id])),"")</f>
        <v>297</v>
      </c>
      <c r="BC21">
        <f ca="1">IF(ISNUMBER(W21),RANDBETWEEN(MIN(staticke_tc[id]),MAX(staticke_tc[id])),"")</f>
        <v>573</v>
      </c>
      <c r="BD21">
        <f ca="1">IF(ISNUMBER(X21),RANDBETWEEN(MIN(staticke_tc[id]),MAX(staticke_tc[id])),"")</f>
        <v>368</v>
      </c>
      <c r="BE21">
        <f ca="1">IF(ISNUMBER(Y21),RANDBETWEEN(MIN(staticke_tc[id]),MAX(staticke_tc[id])),"")</f>
        <v>149</v>
      </c>
      <c r="BF21">
        <f ca="1">IF(ISNUMBER(Z21),RANDBETWEEN(MIN(staticke_tc[id]),MAX(staticke_tc[id])),"")</f>
        <v>186</v>
      </c>
      <c r="BG21">
        <f ca="1">IF(ISNUMBER(AA21),RANDBETWEEN(MIN(staticke_tc[id]),MAX(staticke_tc[id])),"")</f>
        <v>294</v>
      </c>
      <c r="BH21">
        <f ca="1">IF(ISNUMBER(AB21),RANDBETWEEN(MIN(staticke_tc[id]),MAX(staticke_tc[id])),"")</f>
        <v>800</v>
      </c>
      <c r="BI21">
        <f ca="1">IF(ISNUMBER(AC21),RANDBETWEEN(MIN(staticke_tc[id]),MAX(staticke_tc[id])),"")</f>
        <v>65</v>
      </c>
      <c r="BJ21">
        <f ca="1">IF(ISNUMBER(AD21),RANDBETWEEN(MIN(staticke_tc[id]),MAX(staticke_tc[id])),"")</f>
        <v>201</v>
      </c>
      <c r="BK21">
        <f ca="1">IF(ISNUMBER(AE21),RANDBETWEEN(MIN(staticke_tc[id]),MAX(staticke_tc[id])),"")</f>
        <v>259</v>
      </c>
      <c r="BL21">
        <f ca="1">IF(ISNUMBER(AF21),RANDBETWEEN(MIN(staticke_tc[id]),MAX(staticke_tc[id])),"")</f>
        <v>997</v>
      </c>
      <c r="BN21" s="2">
        <f t="shared" si="34"/>
        <v>19</v>
      </c>
      <c r="BO21">
        <f ca="1">IF(ISNUMBER(CU21),RANDBETWEEN(MIN(staticke_tc[id]),MAX(staticke_tc[id])),"")</f>
        <v>878</v>
      </c>
      <c r="BP21">
        <f ca="1">IF(ISNUMBER(CV21),RANDBETWEEN(MIN(staticke_tc[id]),MAX(staticke_tc[id])),"")</f>
        <v>322</v>
      </c>
      <c r="BQ21">
        <f ca="1">IF(ISNUMBER(CW21),RANDBETWEEN(MIN(staticke_tc[id]),MAX(staticke_tc[id])),"")</f>
        <v>459</v>
      </c>
      <c r="BR21">
        <f ca="1">IF(ISNUMBER(CX21),RANDBETWEEN(MIN(staticke_tc[id]),MAX(staticke_tc[id])),"")</f>
        <v>341</v>
      </c>
      <c r="BS21">
        <f ca="1">IF(ISNUMBER(CY21),RANDBETWEEN(MIN(staticke_tc[id]),MAX(staticke_tc[id])),"")</f>
        <v>570</v>
      </c>
      <c r="BT21">
        <f ca="1">IF(ISNUMBER(CZ21),RANDBETWEEN(MIN(staticke_tc[id]),MAX(staticke_tc[id])),"")</f>
        <v>322</v>
      </c>
      <c r="BU21">
        <f ca="1">IF(ISNUMBER(DA21),RANDBETWEEN(MIN(staticke_tc[id]),MAX(staticke_tc[id])),"")</f>
        <v>814</v>
      </c>
      <c r="BV21">
        <f ca="1">IF(ISNUMBER(DB21),RANDBETWEEN(MIN(staticke_tc[id]),MAX(staticke_tc[id])),"")</f>
        <v>387</v>
      </c>
      <c r="BW21">
        <f ca="1">IF(ISNUMBER(DC21),RANDBETWEEN(MIN(staticke_tc[id]),MAX(staticke_tc[id])),"")</f>
        <v>318</v>
      </c>
      <c r="BX21">
        <f ca="1">IF(ISNUMBER(DD21),RANDBETWEEN(MIN(staticke_tc[id]),MAX(staticke_tc[id])),"")</f>
        <v>1000</v>
      </c>
      <c r="BY21">
        <f ca="1">IF(ISNUMBER(DE21),RANDBETWEEN(MIN(staticke_tc[id]),MAX(staticke_tc[id])),"")</f>
        <v>924</v>
      </c>
      <c r="BZ21">
        <f ca="1">IF(ISNUMBER(DF21),RANDBETWEEN(MIN(staticke_tc[id]),MAX(staticke_tc[id])),"")</f>
        <v>706</v>
      </c>
      <c r="CA21">
        <f ca="1">IF(ISNUMBER(DG21),RANDBETWEEN(MIN(staticke_tc[id]),MAX(staticke_tc[id])),"")</f>
        <v>44</v>
      </c>
      <c r="CB21">
        <f ca="1">IF(ISNUMBER(DH21),RANDBETWEEN(MIN(staticke_tc[id]),MAX(staticke_tc[id])),"")</f>
        <v>672</v>
      </c>
      <c r="CC21">
        <f ca="1">IF(ISNUMBER(DI21),RANDBETWEEN(MIN(staticke_tc[id]),MAX(staticke_tc[id])),"")</f>
        <v>382</v>
      </c>
      <c r="CD21">
        <f ca="1">IF(ISNUMBER(DJ21),RANDBETWEEN(MIN(staticke_tc[id]),MAX(staticke_tc[id])),"")</f>
        <v>728</v>
      </c>
      <c r="CE21">
        <f ca="1">IF(ISNUMBER(DK21),RANDBETWEEN(MIN(staticke_tc[id]),MAX(staticke_tc[id])),"")</f>
        <v>327</v>
      </c>
      <c r="CF21">
        <f ca="1">IF(ISNUMBER(DL21),RANDBETWEEN(MIN(staticke_tc[id]),MAX(staticke_tc[id])),"")</f>
        <v>799</v>
      </c>
      <c r="CG21">
        <f ca="1">IF(ISNUMBER(DM21),RANDBETWEEN(MIN(staticke_tc[id]),MAX(staticke_tc[id])),"")</f>
        <v>708</v>
      </c>
      <c r="CH21">
        <f ca="1">IF(ISNUMBER(DN21),RANDBETWEEN(MIN(staticke_tc[id]),MAX(staticke_tc[id])),"")</f>
        <v>333</v>
      </c>
      <c r="CI21">
        <f ca="1">IF(ISNUMBER(DO21),RANDBETWEEN(MIN(staticke_tc[id]),MAX(staticke_tc[id])),"")</f>
        <v>379</v>
      </c>
      <c r="CJ21">
        <f ca="1">IF(ISNUMBER(DP21),RANDBETWEEN(MIN(staticke_tc[id]),MAX(staticke_tc[id])),"")</f>
        <v>184</v>
      </c>
      <c r="CK21">
        <f ca="1">IF(ISNUMBER(DQ21),RANDBETWEEN(MIN(staticke_tc[id]),MAX(staticke_tc[id])),"")</f>
        <v>385</v>
      </c>
      <c r="CL21">
        <f ca="1">IF(ISNUMBER(DR21),RANDBETWEEN(MIN(staticke_tc[id]),MAX(staticke_tc[id])),"")</f>
        <v>488</v>
      </c>
      <c r="CM21">
        <f ca="1">IF(ISNUMBER(DS21),RANDBETWEEN(MIN(staticke_tc[id]),MAX(staticke_tc[id])),"")</f>
        <v>138</v>
      </c>
      <c r="CN21">
        <f ca="1">IF(ISNUMBER(DT21),RANDBETWEEN(MIN(staticke_tc[id]),MAX(staticke_tc[id])),"")</f>
        <v>581</v>
      </c>
      <c r="CO21">
        <f ca="1">IF(ISNUMBER(DU21),RANDBETWEEN(MIN(staticke_tc[id]),MAX(staticke_tc[id])),"")</f>
        <v>672</v>
      </c>
      <c r="CP21">
        <f ca="1">IF(ISNUMBER(DV21),RANDBETWEEN(MIN(staticke_tc[id]),MAX(staticke_tc[id])),"")</f>
        <v>226</v>
      </c>
      <c r="CQ21">
        <f ca="1">IF(ISNUMBER(DW21),RANDBETWEEN(MIN(staticke_tc[id]),MAX(staticke_tc[id])),"")</f>
        <v>984</v>
      </c>
      <c r="CR21">
        <f ca="1">IF(ISNUMBER(DX21),RANDBETWEEN(MIN(staticke_tc[id]),MAX(staticke_tc[id])),"")</f>
        <v>222</v>
      </c>
      <c r="CT21" s="2">
        <f t="shared" si="35"/>
        <v>19</v>
      </c>
      <c r="CU21" s="15">
        <f ca="1">_xlfn.XLOOKUP(AI21,staticke_tc[id],staticke_tc[days],"")</f>
        <v>8.6807134618646824</v>
      </c>
      <c r="CV21" s="15">
        <f ca="1">_xlfn.XLOOKUP(AJ21,staticke_tc[id],staticke_tc[days],"")</f>
        <v>13.981302274116354</v>
      </c>
      <c r="CW21" s="15">
        <f ca="1">_xlfn.XLOOKUP(AK21,staticke_tc[id],staticke_tc[days],"")</f>
        <v>12.795429497468238</v>
      </c>
      <c r="CX21" s="15">
        <f ca="1">_xlfn.XLOOKUP(AL21,staticke_tc[id],staticke_tc[days],"")</f>
        <v>11.592380262584559</v>
      </c>
      <c r="CY21" s="15">
        <f ca="1">_xlfn.XLOOKUP(AM21,staticke_tc[id],staticke_tc[days],"")</f>
        <v>14.587384198458377</v>
      </c>
      <c r="CZ21" s="15">
        <f ca="1">_xlfn.XLOOKUP(AN21,staticke_tc[id],staticke_tc[days],"")</f>
        <v>14.968330423094011</v>
      </c>
      <c r="DA21" s="15">
        <f ca="1">_xlfn.XLOOKUP(AO21,staticke_tc[id],staticke_tc[days],"")</f>
        <v>12.76020279464057</v>
      </c>
      <c r="DB21" s="15">
        <f ca="1">_xlfn.XLOOKUP(AP21,staticke_tc[id],staticke_tc[days],"")</f>
        <v>11.870045480485988</v>
      </c>
      <c r="DC21" s="15">
        <f ca="1">_xlfn.XLOOKUP(AQ21,staticke_tc[id],staticke_tc[days],"")</f>
        <v>11.002280978498142</v>
      </c>
      <c r="DD21" s="15">
        <f ca="1">_xlfn.XLOOKUP(AR21,staticke_tc[id],staticke_tc[days],"")</f>
        <v>10.145186327966949</v>
      </c>
      <c r="DE21" s="15">
        <f ca="1">_xlfn.XLOOKUP(AS21,staticke_tc[id],staticke_tc[days],"")</f>
        <v>8.6783256893695384</v>
      </c>
      <c r="DF21" s="15">
        <f ca="1">_xlfn.XLOOKUP(AT21,staticke_tc[id],staticke_tc[days],"")</f>
        <v>9.8890129180805637</v>
      </c>
      <c r="DG21" s="15">
        <f ca="1">_xlfn.XLOOKUP(AU21,staticke_tc[id],staticke_tc[days],"")</f>
        <v>10.617103406215497</v>
      </c>
      <c r="DH21" s="15">
        <f ca="1">_xlfn.XLOOKUP(AV21,staticke_tc[id],staticke_tc[days],"")</f>
        <v>13.229096444163424</v>
      </c>
      <c r="DI21" s="15">
        <f ca="1">_xlfn.XLOOKUP(AW21,staticke_tc[id],staticke_tc[days],"")</f>
        <v>11.879566920369827</v>
      </c>
      <c r="DJ21" s="15">
        <f ca="1">_xlfn.XLOOKUP(AX21,staticke_tc[id],staticke_tc[days],"")</f>
        <v>13.161659932025501</v>
      </c>
      <c r="DK21" s="15">
        <f ca="1">_xlfn.XLOOKUP(AY21,staticke_tc[id],staticke_tc[days],"")</f>
        <v>9.5826488369716696</v>
      </c>
      <c r="DL21" s="15">
        <f ca="1">_xlfn.XLOOKUP(AZ21,staticke_tc[id],staticke_tc[days],"")</f>
        <v>11.594831670741772</v>
      </c>
      <c r="DM21" s="15">
        <f ca="1">_xlfn.XLOOKUP(BA21,staticke_tc[id],staticke_tc[days],"")</f>
        <v>10.446789100171371</v>
      </c>
      <c r="DN21" s="15">
        <f ca="1">_xlfn.XLOOKUP(BB21,staticke_tc[id],staticke_tc[days],"")</f>
        <v>7.5181675389111504</v>
      </c>
      <c r="DO21" s="15">
        <f ca="1">_xlfn.XLOOKUP(BC21,staticke_tc[id],staticke_tc[days],"")</f>
        <v>7.4643284638042928</v>
      </c>
      <c r="DP21" s="15">
        <f ca="1">_xlfn.XLOOKUP(BD21,staticke_tc[id],staticke_tc[days],"")</f>
        <v>12.170155197217644</v>
      </c>
      <c r="DQ21" s="15">
        <f ca="1">_xlfn.XLOOKUP(BE21,staticke_tc[id],staticke_tc[days],"")</f>
        <v>7.754264300192574</v>
      </c>
      <c r="DR21" s="15">
        <f ca="1">_xlfn.XLOOKUP(BF21,staticke_tc[id],staticke_tc[days],"")</f>
        <v>4.55435884726033</v>
      </c>
      <c r="DS21" s="15">
        <f ca="1">_xlfn.XLOOKUP(BG21,staticke_tc[id],staticke_tc[days],"")</f>
        <v>5.566257012951338</v>
      </c>
      <c r="DT21" s="15">
        <f ca="1">_xlfn.XLOOKUP(BH21,staticke_tc[id],staticke_tc[days],"")</f>
        <v>3.4405540627541242</v>
      </c>
      <c r="DU21" s="15">
        <f ca="1">_xlfn.XLOOKUP(BI21,staticke_tc[id],staticke_tc[days],"")</f>
        <v>5.4579621935032581</v>
      </c>
      <c r="DV21" s="15">
        <f ca="1">_xlfn.XLOOKUP(BJ21,staticke_tc[id],staticke_tc[days],"")</f>
        <v>16.890094016406593</v>
      </c>
      <c r="DW21" s="15">
        <f ca="1">_xlfn.XLOOKUP(BK21,staticke_tc[id],staticke_tc[days],"")</f>
        <v>5.3723855702900938</v>
      </c>
      <c r="DX21" s="15">
        <f ca="1">_xlfn.XLOOKUP(BL21,staticke_tc[id],staticke_tc[days],"")</f>
        <v>12.922999728203258</v>
      </c>
      <c r="DZ21" s="2">
        <f t="shared" si="36"/>
        <v>19</v>
      </c>
      <c r="EA21" s="15">
        <f ca="1">_xlfn.XLOOKUP(BO21,staticke_tc[id],staticke_tc[days],"")</f>
        <v>8.494065166043093</v>
      </c>
      <c r="EB21" s="15">
        <f ca="1">_xlfn.XLOOKUP(BP21,staticke_tc[id],staticke_tc[days],"")</f>
        <v>11.904993036708673</v>
      </c>
      <c r="EC21" s="15">
        <f ca="1">_xlfn.XLOOKUP(BQ21,staticke_tc[id],staticke_tc[days],"")</f>
        <v>12.002030546276995</v>
      </c>
      <c r="ED21" s="15">
        <f ca="1">_xlfn.XLOOKUP(BR21,staticke_tc[id],staticke_tc[days],"")</f>
        <v>12.17399788894045</v>
      </c>
      <c r="EE21" s="15">
        <f ca="1">_xlfn.XLOOKUP(BS21,staticke_tc[id],staticke_tc[days],"")</f>
        <v>14.26500614596679</v>
      </c>
      <c r="EF21" s="15">
        <f ca="1">_xlfn.XLOOKUP(BT21,staticke_tc[id],staticke_tc[days],"")</f>
        <v>11.904993036708673</v>
      </c>
      <c r="EG21" s="15">
        <f ca="1">_xlfn.XLOOKUP(BU21,staticke_tc[id],staticke_tc[days],"")</f>
        <v>14.416546139821229</v>
      </c>
      <c r="EH21" s="15">
        <f ca="1">_xlfn.XLOOKUP(BV21,staticke_tc[id],staticke_tc[days],"")</f>
        <v>6.8704239426596354</v>
      </c>
      <c r="EI21" s="15">
        <f ca="1">_xlfn.XLOOKUP(BW21,staticke_tc[id],staticke_tc[days],"")</f>
        <v>11.093738084200208</v>
      </c>
      <c r="EJ21" s="15">
        <f ca="1">_xlfn.XLOOKUP(BX21,staticke_tc[id],staticke_tc[days],"")</f>
        <v>8.7961522324144923</v>
      </c>
      <c r="EK21" s="15">
        <f ca="1">_xlfn.XLOOKUP(BY21,staticke_tc[id],staticke_tc[days],"")</f>
        <v>13.209566764673291</v>
      </c>
      <c r="EL21" s="15">
        <f ca="1">_xlfn.XLOOKUP(BZ21,staticke_tc[id],staticke_tc[days],"")</f>
        <v>14.269580344180955</v>
      </c>
      <c r="EM21" s="15">
        <f ca="1">_xlfn.XLOOKUP(CA21,staticke_tc[id],staticke_tc[days],"")</f>
        <v>12.881177382057174</v>
      </c>
      <c r="EN21" s="15">
        <f ca="1">_xlfn.XLOOKUP(CB21,staticke_tc[id],staticke_tc[days],"")</f>
        <v>10.283390387535135</v>
      </c>
      <c r="EO21" s="15">
        <f ca="1">_xlfn.XLOOKUP(CC21,staticke_tc[id],staticke_tc[days],"")</f>
        <v>13.428524150870043</v>
      </c>
      <c r="EP21" s="15">
        <f ca="1">_xlfn.XLOOKUP(CD21,staticke_tc[id],staticke_tc[days],"")</f>
        <v>9.0622676729619904</v>
      </c>
      <c r="EQ21" s="15">
        <f ca="1">_xlfn.XLOOKUP(CE21,staticke_tc[id],staticke_tc[days],"")</f>
        <v>12.180269383187859</v>
      </c>
      <c r="ER21" s="15">
        <f ca="1">_xlfn.XLOOKUP(CF21,staticke_tc[id],staticke_tc[days],"")</f>
        <v>2.8064906548527668</v>
      </c>
      <c r="ES21" s="15">
        <f ca="1">_xlfn.XLOOKUP(CG21,staticke_tc[id],staticke_tc[days],"")</f>
        <v>12.658857407800769</v>
      </c>
      <c r="ET21" s="15">
        <f ca="1">_xlfn.XLOOKUP(CH21,staticke_tc[id],staticke_tc[days],"")</f>
        <v>9.5339646593981016</v>
      </c>
      <c r="EU21" s="15">
        <f ca="1">_xlfn.XLOOKUP(CI21,staticke_tc[id],staticke_tc[days],"")</f>
        <v>17.929375480934844</v>
      </c>
      <c r="EV21" s="15">
        <f ca="1">_xlfn.XLOOKUP(CJ21,staticke_tc[id],staticke_tc[days],"")</f>
        <v>8.8217644389502041</v>
      </c>
      <c r="EW21" s="15">
        <f ca="1">_xlfn.XLOOKUP(CK21,staticke_tc[id],staticke_tc[days],"")</f>
        <v>10.782155397584402</v>
      </c>
      <c r="EX21" s="15">
        <f ca="1">_xlfn.XLOOKUP(CL21,staticke_tc[id],staticke_tc[days],"")</f>
        <v>1.2064419946002385</v>
      </c>
      <c r="EY21" s="15">
        <f ca="1">_xlfn.XLOOKUP(CM21,staticke_tc[id],staticke_tc[days],"")</f>
        <v>9.1039355930187931</v>
      </c>
      <c r="EZ21" s="15">
        <f ca="1">_xlfn.XLOOKUP(CN21,staticke_tc[id],staticke_tc[days],"")</f>
        <v>14.238899562836975</v>
      </c>
      <c r="FA21" s="15">
        <f ca="1">_xlfn.XLOOKUP(CO21,staticke_tc[id],staticke_tc[days],"")</f>
        <v>10.283390387535135</v>
      </c>
      <c r="FB21" s="15">
        <f ca="1">_xlfn.XLOOKUP(CP21,staticke_tc[id],staticke_tc[days],"")</f>
        <v>10.14260625679186</v>
      </c>
      <c r="FC21" s="15">
        <f ca="1">_xlfn.XLOOKUP(CQ21,staticke_tc[id],staticke_tc[days],"")</f>
        <v>4.539056948177036</v>
      </c>
      <c r="FD21" s="15">
        <f ca="1">_xlfn.XLOOKUP(CR21,staticke_tc[id],staticke_tc[days],"")</f>
        <v>8.2943316535182756</v>
      </c>
    </row>
    <row r="22" spans="2:160" x14ac:dyDescent="0.3">
      <c r="B22" s="2">
        <f t="shared" si="37"/>
        <v>20</v>
      </c>
      <c r="C22">
        <v>571</v>
      </c>
      <c r="D22">
        <v>572</v>
      </c>
      <c r="E22">
        <v>573</v>
      </c>
      <c r="F22">
        <v>574</v>
      </c>
      <c r="G22">
        <v>575</v>
      </c>
      <c r="H22">
        <v>576</v>
      </c>
      <c r="I22">
        <v>577</v>
      </c>
      <c r="J22">
        <v>578</v>
      </c>
      <c r="K22">
        <v>579</v>
      </c>
      <c r="L22">
        <v>580</v>
      </c>
      <c r="M22">
        <v>581</v>
      </c>
      <c r="N22">
        <v>582</v>
      </c>
      <c r="O22">
        <v>583</v>
      </c>
      <c r="P22">
        <v>584</v>
      </c>
      <c r="Q22">
        <v>585</v>
      </c>
      <c r="R22">
        <v>586</v>
      </c>
      <c r="S22">
        <v>587</v>
      </c>
      <c r="T22">
        <v>588</v>
      </c>
      <c r="U22">
        <v>589</v>
      </c>
      <c r="V22">
        <v>590</v>
      </c>
      <c r="W22">
        <v>591</v>
      </c>
      <c r="X22">
        <v>592</v>
      </c>
      <c r="Y22">
        <v>593</v>
      </c>
      <c r="Z22">
        <v>594</v>
      </c>
      <c r="AA22">
        <v>595</v>
      </c>
      <c r="AB22">
        <v>596</v>
      </c>
      <c r="AC22">
        <v>597</v>
      </c>
      <c r="AD22">
        <v>598</v>
      </c>
      <c r="AE22">
        <v>599</v>
      </c>
      <c r="AF22">
        <v>600</v>
      </c>
      <c r="AH22" s="2">
        <f t="shared" si="33"/>
        <v>20</v>
      </c>
      <c r="AI22">
        <f ca="1">IF(ISNUMBER(C22),RANDBETWEEN(MIN(staticke_tc[id]),MAX(staticke_tc[id])),"")</f>
        <v>388</v>
      </c>
      <c r="AJ22">
        <f ca="1">IF(ISNUMBER(D22),RANDBETWEEN(MIN(staticke_tc[id]),MAX(staticke_tc[id])),"")</f>
        <v>4</v>
      </c>
      <c r="AK22">
        <f ca="1">IF(ISNUMBER(E22),RANDBETWEEN(MIN(staticke_tc[id]),MAX(staticke_tc[id])),"")</f>
        <v>953</v>
      </c>
      <c r="AL22">
        <f ca="1">IF(ISNUMBER(F22),RANDBETWEEN(MIN(staticke_tc[id]),MAX(staticke_tc[id])),"")</f>
        <v>662</v>
      </c>
      <c r="AM22">
        <f ca="1">IF(ISNUMBER(G22),RANDBETWEEN(MIN(staticke_tc[id]),MAX(staticke_tc[id])),"")</f>
        <v>153</v>
      </c>
      <c r="AN22">
        <f ca="1">IF(ISNUMBER(H22),RANDBETWEEN(MIN(staticke_tc[id]),MAX(staticke_tc[id])),"")</f>
        <v>286</v>
      </c>
      <c r="AO22">
        <f ca="1">IF(ISNUMBER(I22),RANDBETWEEN(MIN(staticke_tc[id]),MAX(staticke_tc[id])),"")</f>
        <v>941</v>
      </c>
      <c r="AP22">
        <f ca="1">IF(ISNUMBER(J22),RANDBETWEEN(MIN(staticke_tc[id]),MAX(staticke_tc[id])),"")</f>
        <v>142</v>
      </c>
      <c r="AQ22">
        <f ca="1">IF(ISNUMBER(K22),RANDBETWEEN(MIN(staticke_tc[id]),MAX(staticke_tc[id])),"")</f>
        <v>747</v>
      </c>
      <c r="AR22">
        <f ca="1">IF(ISNUMBER(L22),RANDBETWEEN(MIN(staticke_tc[id]),MAX(staticke_tc[id])),"")</f>
        <v>258</v>
      </c>
      <c r="AS22">
        <f ca="1">IF(ISNUMBER(M22),RANDBETWEEN(MIN(staticke_tc[id]),MAX(staticke_tc[id])),"")</f>
        <v>50</v>
      </c>
      <c r="AT22">
        <f ca="1">IF(ISNUMBER(N22),RANDBETWEEN(MIN(staticke_tc[id]),MAX(staticke_tc[id])),"")</f>
        <v>452</v>
      </c>
      <c r="AU22">
        <f ca="1">IF(ISNUMBER(O22),RANDBETWEEN(MIN(staticke_tc[id]),MAX(staticke_tc[id])),"")</f>
        <v>9</v>
      </c>
      <c r="AV22">
        <f ca="1">IF(ISNUMBER(P22),RANDBETWEEN(MIN(staticke_tc[id]),MAX(staticke_tc[id])),"")</f>
        <v>880</v>
      </c>
      <c r="AW22">
        <f ca="1">IF(ISNUMBER(Q22),RANDBETWEEN(MIN(staticke_tc[id]),MAX(staticke_tc[id])),"")</f>
        <v>242</v>
      </c>
      <c r="AX22">
        <f ca="1">IF(ISNUMBER(R22),RANDBETWEEN(MIN(staticke_tc[id]),MAX(staticke_tc[id])),"")</f>
        <v>929</v>
      </c>
      <c r="AY22">
        <f ca="1">IF(ISNUMBER(S22),RANDBETWEEN(MIN(staticke_tc[id]),MAX(staticke_tc[id])),"")</f>
        <v>921</v>
      </c>
      <c r="AZ22">
        <f ca="1">IF(ISNUMBER(T22),RANDBETWEEN(MIN(staticke_tc[id]),MAX(staticke_tc[id])),"")</f>
        <v>912</v>
      </c>
      <c r="BA22">
        <f ca="1">IF(ISNUMBER(U22),RANDBETWEEN(MIN(staticke_tc[id]),MAX(staticke_tc[id])),"")</f>
        <v>103</v>
      </c>
      <c r="BB22">
        <f ca="1">IF(ISNUMBER(V22),RANDBETWEEN(MIN(staticke_tc[id]),MAX(staticke_tc[id])),"")</f>
        <v>710</v>
      </c>
      <c r="BC22">
        <f ca="1">IF(ISNUMBER(W22),RANDBETWEEN(MIN(staticke_tc[id]),MAX(staticke_tc[id])),"")</f>
        <v>529</v>
      </c>
      <c r="BD22">
        <f ca="1">IF(ISNUMBER(X22),RANDBETWEEN(MIN(staticke_tc[id]),MAX(staticke_tc[id])),"")</f>
        <v>232</v>
      </c>
      <c r="BE22">
        <f ca="1">IF(ISNUMBER(Y22),RANDBETWEEN(MIN(staticke_tc[id]),MAX(staticke_tc[id])),"")</f>
        <v>979</v>
      </c>
      <c r="BF22">
        <f ca="1">IF(ISNUMBER(Z22),RANDBETWEEN(MIN(staticke_tc[id]),MAX(staticke_tc[id])),"")</f>
        <v>427</v>
      </c>
      <c r="BG22">
        <f ca="1">IF(ISNUMBER(AA22),RANDBETWEEN(MIN(staticke_tc[id]),MAX(staticke_tc[id])),"")</f>
        <v>454</v>
      </c>
      <c r="BH22">
        <f ca="1">IF(ISNUMBER(AB22),RANDBETWEEN(MIN(staticke_tc[id]),MAX(staticke_tc[id])),"")</f>
        <v>83</v>
      </c>
      <c r="BI22">
        <f ca="1">IF(ISNUMBER(AC22),RANDBETWEEN(MIN(staticke_tc[id]),MAX(staticke_tc[id])),"")</f>
        <v>236</v>
      </c>
      <c r="BJ22">
        <f ca="1">IF(ISNUMBER(AD22),RANDBETWEEN(MIN(staticke_tc[id]),MAX(staticke_tc[id])),"")</f>
        <v>287</v>
      </c>
      <c r="BK22">
        <f ca="1">IF(ISNUMBER(AE22),RANDBETWEEN(MIN(staticke_tc[id]),MAX(staticke_tc[id])),"")</f>
        <v>507</v>
      </c>
      <c r="BL22">
        <f ca="1">IF(ISNUMBER(AF22),RANDBETWEEN(MIN(staticke_tc[id]),MAX(staticke_tc[id])),"")</f>
        <v>912</v>
      </c>
      <c r="BN22" s="2">
        <f t="shared" si="34"/>
        <v>20</v>
      </c>
      <c r="BO22">
        <f ca="1">IF(ISNUMBER(CU22),RANDBETWEEN(MIN(staticke_tc[id]),MAX(staticke_tc[id])),"")</f>
        <v>597</v>
      </c>
      <c r="BP22">
        <f ca="1">IF(ISNUMBER(CV22),RANDBETWEEN(MIN(staticke_tc[id]),MAX(staticke_tc[id])),"")</f>
        <v>521</v>
      </c>
      <c r="BQ22">
        <f ca="1">IF(ISNUMBER(CW22),RANDBETWEEN(MIN(staticke_tc[id]),MAX(staticke_tc[id])),"")</f>
        <v>405</v>
      </c>
      <c r="BR22">
        <f ca="1">IF(ISNUMBER(CX22),RANDBETWEEN(MIN(staticke_tc[id]),MAX(staticke_tc[id])),"")</f>
        <v>494</v>
      </c>
      <c r="BS22">
        <f ca="1">IF(ISNUMBER(CY22),RANDBETWEEN(MIN(staticke_tc[id]),MAX(staticke_tc[id])),"")</f>
        <v>994</v>
      </c>
      <c r="BT22">
        <f ca="1">IF(ISNUMBER(CZ22),RANDBETWEEN(MIN(staticke_tc[id]),MAX(staticke_tc[id])),"")</f>
        <v>322</v>
      </c>
      <c r="BU22">
        <f ca="1">IF(ISNUMBER(DA22),RANDBETWEEN(MIN(staticke_tc[id]),MAX(staticke_tc[id])),"")</f>
        <v>289</v>
      </c>
      <c r="BV22">
        <f ca="1">IF(ISNUMBER(DB22),RANDBETWEEN(MIN(staticke_tc[id]),MAX(staticke_tc[id])),"")</f>
        <v>175</v>
      </c>
      <c r="BW22">
        <f ca="1">IF(ISNUMBER(DC22),RANDBETWEEN(MIN(staticke_tc[id]),MAX(staticke_tc[id])),"")</f>
        <v>341</v>
      </c>
      <c r="BX22">
        <f ca="1">IF(ISNUMBER(DD22),RANDBETWEEN(MIN(staticke_tc[id]),MAX(staticke_tc[id])),"")</f>
        <v>684</v>
      </c>
      <c r="BY22">
        <f ca="1">IF(ISNUMBER(DE22),RANDBETWEEN(MIN(staticke_tc[id]),MAX(staticke_tc[id])),"")</f>
        <v>219</v>
      </c>
      <c r="BZ22">
        <f ca="1">IF(ISNUMBER(DF22),RANDBETWEEN(MIN(staticke_tc[id]),MAX(staticke_tc[id])),"")</f>
        <v>166</v>
      </c>
      <c r="CA22">
        <f ca="1">IF(ISNUMBER(DG22),RANDBETWEEN(MIN(staticke_tc[id]),MAX(staticke_tc[id])),"")</f>
        <v>469</v>
      </c>
      <c r="CB22">
        <f ca="1">IF(ISNUMBER(DH22),RANDBETWEEN(MIN(staticke_tc[id]),MAX(staticke_tc[id])),"")</f>
        <v>723</v>
      </c>
      <c r="CC22">
        <f ca="1">IF(ISNUMBER(DI22),RANDBETWEEN(MIN(staticke_tc[id]),MAX(staticke_tc[id])),"")</f>
        <v>309</v>
      </c>
      <c r="CD22">
        <f ca="1">IF(ISNUMBER(DJ22),RANDBETWEEN(MIN(staticke_tc[id]),MAX(staticke_tc[id])),"")</f>
        <v>64</v>
      </c>
      <c r="CE22">
        <f ca="1">IF(ISNUMBER(DK22),RANDBETWEEN(MIN(staticke_tc[id]),MAX(staticke_tc[id])),"")</f>
        <v>333</v>
      </c>
      <c r="CF22">
        <f ca="1">IF(ISNUMBER(DL22),RANDBETWEEN(MIN(staticke_tc[id]),MAX(staticke_tc[id])),"")</f>
        <v>87</v>
      </c>
      <c r="CG22">
        <f ca="1">IF(ISNUMBER(DM22),RANDBETWEEN(MIN(staticke_tc[id]),MAX(staticke_tc[id])),"")</f>
        <v>194</v>
      </c>
      <c r="CH22">
        <f ca="1">IF(ISNUMBER(DN22),RANDBETWEEN(MIN(staticke_tc[id]),MAX(staticke_tc[id])),"")</f>
        <v>502</v>
      </c>
      <c r="CI22">
        <f ca="1">IF(ISNUMBER(DO22),RANDBETWEEN(MIN(staticke_tc[id]),MAX(staticke_tc[id])),"")</f>
        <v>352</v>
      </c>
      <c r="CJ22">
        <f ca="1">IF(ISNUMBER(DP22),RANDBETWEEN(MIN(staticke_tc[id]),MAX(staticke_tc[id])),"")</f>
        <v>69</v>
      </c>
      <c r="CK22">
        <f ca="1">IF(ISNUMBER(DQ22),RANDBETWEEN(MIN(staticke_tc[id]),MAX(staticke_tc[id])),"")</f>
        <v>870</v>
      </c>
      <c r="CL22">
        <f ca="1">IF(ISNUMBER(DR22),RANDBETWEEN(MIN(staticke_tc[id]),MAX(staticke_tc[id])),"")</f>
        <v>108</v>
      </c>
      <c r="CM22">
        <f ca="1">IF(ISNUMBER(DS22),RANDBETWEEN(MIN(staticke_tc[id]),MAX(staticke_tc[id])),"")</f>
        <v>444</v>
      </c>
      <c r="CN22">
        <f ca="1">IF(ISNUMBER(DT22),RANDBETWEEN(MIN(staticke_tc[id]),MAX(staticke_tc[id])),"")</f>
        <v>493</v>
      </c>
      <c r="CO22">
        <f ca="1">IF(ISNUMBER(DU22),RANDBETWEEN(MIN(staticke_tc[id]),MAX(staticke_tc[id])),"")</f>
        <v>814</v>
      </c>
      <c r="CP22">
        <f ca="1">IF(ISNUMBER(DV22),RANDBETWEEN(MIN(staticke_tc[id]),MAX(staticke_tc[id])),"")</f>
        <v>480</v>
      </c>
      <c r="CQ22">
        <f ca="1">IF(ISNUMBER(DW22),RANDBETWEEN(MIN(staticke_tc[id]),MAX(staticke_tc[id])),"")</f>
        <v>158</v>
      </c>
      <c r="CR22">
        <f ca="1">IF(ISNUMBER(DX22),RANDBETWEEN(MIN(staticke_tc[id]),MAX(staticke_tc[id])),"")</f>
        <v>199</v>
      </c>
      <c r="CT22" s="2">
        <f t="shared" si="35"/>
        <v>20</v>
      </c>
      <c r="CU22" s="15">
        <f ca="1">_xlfn.XLOOKUP(AI22,staticke_tc[id],staticke_tc[days],"")</f>
        <v>12.380869293358639</v>
      </c>
      <c r="CV22" s="15">
        <f ca="1">_xlfn.XLOOKUP(AJ22,staticke_tc[id],staticke_tc[days],"")</f>
        <v>10.085541998497114</v>
      </c>
      <c r="CW22" s="15">
        <f ca="1">_xlfn.XLOOKUP(AK22,staticke_tc[id],staticke_tc[days],"")</f>
        <v>7.9174603803665979</v>
      </c>
      <c r="CX22" s="15">
        <f ca="1">_xlfn.XLOOKUP(AL22,staticke_tc[id],staticke_tc[days],"")</f>
        <v>15.273815396633616</v>
      </c>
      <c r="CY22" s="15">
        <f ca="1">_xlfn.XLOOKUP(AM22,staticke_tc[id],staticke_tc[days],"")</f>
        <v>4.1994048658568115</v>
      </c>
      <c r="CZ22" s="15">
        <f ca="1">_xlfn.XLOOKUP(AN22,staticke_tc[id],staticke_tc[days],"")</f>
        <v>12.011300736687279</v>
      </c>
      <c r="DA22" s="15">
        <f ca="1">_xlfn.XLOOKUP(AO22,staticke_tc[id],staticke_tc[days],"")</f>
        <v>11.374368580978761</v>
      </c>
      <c r="DB22" s="15">
        <f ca="1">_xlfn.XLOOKUP(AP22,staticke_tc[id],staticke_tc[days],"")</f>
        <v>3.1624843995451286</v>
      </c>
      <c r="DC22" s="15">
        <f ca="1">_xlfn.XLOOKUP(AQ22,staticke_tc[id],staticke_tc[days],"")</f>
        <v>10.315594205015415</v>
      </c>
      <c r="DD22" s="15">
        <f ca="1">_xlfn.XLOOKUP(AR22,staticke_tc[id],staticke_tc[days],"")</f>
        <v>16.881675110394013</v>
      </c>
      <c r="DE22" s="15">
        <f ca="1">_xlfn.XLOOKUP(AS22,staticke_tc[id],staticke_tc[days],"")</f>
        <v>8.5523190354663505</v>
      </c>
      <c r="DF22" s="15">
        <f ca="1">_xlfn.XLOOKUP(AT22,staticke_tc[id],staticke_tc[days],"")</f>
        <v>14.924828631625607</v>
      </c>
      <c r="DG22" s="15">
        <f ca="1">_xlfn.XLOOKUP(AU22,staticke_tc[id],staticke_tc[days],"")</f>
        <v>10.43586689608485</v>
      </c>
      <c r="DH22" s="15">
        <f ca="1">_xlfn.XLOOKUP(AV22,staticke_tc[id],staticke_tc[days],"")</f>
        <v>11.482874375658659</v>
      </c>
      <c r="DI22" s="15">
        <f ca="1">_xlfn.XLOOKUP(AW22,staticke_tc[id],staticke_tc[days],"")</f>
        <v>9.4866574123720753</v>
      </c>
      <c r="DJ22" s="15">
        <f ca="1">_xlfn.XLOOKUP(AX22,staticke_tc[id],staticke_tc[days],"")</f>
        <v>4.0109010442977224</v>
      </c>
      <c r="DK22" s="15">
        <f ca="1">_xlfn.XLOOKUP(AY22,staticke_tc[id],staticke_tc[days],"")</f>
        <v>11.641426295261263</v>
      </c>
      <c r="DL22" s="15">
        <f ca="1">_xlfn.XLOOKUP(AZ22,staticke_tc[id],staticke_tc[days],"")</f>
        <v>9.0573062516682867</v>
      </c>
      <c r="DM22" s="15">
        <f ca="1">_xlfn.XLOOKUP(BA22,staticke_tc[id],staticke_tc[days],"")</f>
        <v>16.013935084546098</v>
      </c>
      <c r="DN22" s="15">
        <f ca="1">_xlfn.XLOOKUP(BB22,staticke_tc[id],staticke_tc[days],"")</f>
        <v>11.49311312755068</v>
      </c>
      <c r="DO22" s="15">
        <f ca="1">_xlfn.XLOOKUP(BC22,staticke_tc[id],staticke_tc[days],"")</f>
        <v>7.1614155824254357</v>
      </c>
      <c r="DP22" s="15">
        <f ca="1">_xlfn.XLOOKUP(BD22,staticke_tc[id],staticke_tc[days],"")</f>
        <v>7.7013996348154885</v>
      </c>
      <c r="DQ22" s="15">
        <f ca="1">_xlfn.XLOOKUP(BE22,staticke_tc[id],staticke_tc[days],"")</f>
        <v>7.8881332621782194</v>
      </c>
      <c r="DR22" s="15">
        <f ca="1">_xlfn.XLOOKUP(BF22,staticke_tc[id],staticke_tc[days],"")</f>
        <v>17.236844589796704</v>
      </c>
      <c r="DS22" s="15">
        <f ca="1">_xlfn.XLOOKUP(BG22,staticke_tc[id],staticke_tc[days],"")</f>
        <v>10.848184449119328</v>
      </c>
      <c r="DT22" s="15">
        <f ca="1">_xlfn.XLOOKUP(BH22,staticke_tc[id],staticke_tc[days],"")</f>
        <v>11.939150413785866</v>
      </c>
      <c r="DU22" s="15">
        <f ca="1">_xlfn.XLOOKUP(BI22,staticke_tc[id],staticke_tc[days],"")</f>
        <v>3.752019913916202</v>
      </c>
      <c r="DV22" s="15">
        <f ca="1">_xlfn.XLOOKUP(BJ22,staticke_tc[id],staticke_tc[days],"")</f>
        <v>8.2432199915339837</v>
      </c>
      <c r="DW22" s="15">
        <f ca="1">_xlfn.XLOOKUP(BK22,staticke_tc[id],staticke_tc[days],"")</f>
        <v>8.9336269899238054</v>
      </c>
      <c r="DX22" s="15">
        <f ca="1">_xlfn.XLOOKUP(BL22,staticke_tc[id],staticke_tc[days],"")</f>
        <v>9.0573062516682867</v>
      </c>
      <c r="DZ22" s="2">
        <f t="shared" si="36"/>
        <v>20</v>
      </c>
      <c r="EA22" s="15">
        <f ca="1">_xlfn.XLOOKUP(BO22,staticke_tc[id],staticke_tc[days],"")</f>
        <v>9.8121374496015275</v>
      </c>
      <c r="EB22" s="15">
        <f ca="1">_xlfn.XLOOKUP(BP22,staticke_tc[id],staticke_tc[days],"")</f>
        <v>16.425725333763076</v>
      </c>
      <c r="EC22" s="15">
        <f ca="1">_xlfn.XLOOKUP(BQ22,staticke_tc[id],staticke_tc[days],"")</f>
        <v>7.5066324604723107</v>
      </c>
      <c r="ED22" s="15">
        <f ca="1">_xlfn.XLOOKUP(BR22,staticke_tc[id],staticke_tc[days],"")</f>
        <v>7.5064200584843261</v>
      </c>
      <c r="EE22" s="15">
        <f ca="1">_xlfn.XLOOKUP(BS22,staticke_tc[id],staticke_tc[days],"")</f>
        <v>10.430565498086439</v>
      </c>
      <c r="EF22" s="15">
        <f ca="1">_xlfn.XLOOKUP(BT22,staticke_tc[id],staticke_tc[days],"")</f>
        <v>11.904993036708673</v>
      </c>
      <c r="EG22" s="15">
        <f ca="1">_xlfn.XLOOKUP(BU22,staticke_tc[id],staticke_tc[days],"")</f>
        <v>7.6917662923768226</v>
      </c>
      <c r="EH22" s="15">
        <f ca="1">_xlfn.XLOOKUP(BV22,staticke_tc[id],staticke_tc[days],"")</f>
        <v>9.057930906695475</v>
      </c>
      <c r="EI22" s="15">
        <f ca="1">_xlfn.XLOOKUP(BW22,staticke_tc[id],staticke_tc[days],"")</f>
        <v>12.17399788894045</v>
      </c>
      <c r="EJ22" s="15">
        <f ca="1">_xlfn.XLOOKUP(BX22,staticke_tc[id],staticke_tc[days],"")</f>
        <v>16.577839726257956</v>
      </c>
      <c r="EK22" s="15">
        <f ca="1">_xlfn.XLOOKUP(BY22,staticke_tc[id],staticke_tc[days],"")</f>
        <v>3.3031239288196641</v>
      </c>
      <c r="EL22" s="15">
        <f ca="1">_xlfn.XLOOKUP(BZ22,staticke_tc[id],staticke_tc[days],"")</f>
        <v>2.9619769227212451</v>
      </c>
      <c r="EM22" s="15">
        <f ca="1">_xlfn.XLOOKUP(CA22,staticke_tc[id],staticke_tc[days],"")</f>
        <v>4.9559036071160172</v>
      </c>
      <c r="EN22" s="15">
        <f ca="1">_xlfn.XLOOKUP(CB22,staticke_tc[id],staticke_tc[days],"")</f>
        <v>10.267534360345628</v>
      </c>
      <c r="EO22" s="15">
        <f ca="1">_xlfn.XLOOKUP(CC22,staticke_tc[id],staticke_tc[days],"")</f>
        <v>7.9955017067867598</v>
      </c>
      <c r="EP22" s="15">
        <f ca="1">_xlfn.XLOOKUP(CD22,staticke_tc[id],staticke_tc[days],"")</f>
        <v>7.3373228087021332</v>
      </c>
      <c r="EQ22" s="15">
        <f ca="1">_xlfn.XLOOKUP(CE22,staticke_tc[id],staticke_tc[days],"")</f>
        <v>9.5339646593981016</v>
      </c>
      <c r="ER22" s="15">
        <f ca="1">_xlfn.XLOOKUP(CF22,staticke_tc[id],staticke_tc[days],"")</f>
        <v>13.012059429367445</v>
      </c>
      <c r="ES22" s="15">
        <f ca="1">_xlfn.XLOOKUP(CG22,staticke_tc[id],staticke_tc[days],"")</f>
        <v>10.98002843710524</v>
      </c>
      <c r="ET22" s="15">
        <f ca="1">_xlfn.XLOOKUP(CH22,staticke_tc[id],staticke_tc[days],"")</f>
        <v>14.313971463651505</v>
      </c>
      <c r="EU22" s="15">
        <f ca="1">_xlfn.XLOOKUP(CI22,staticke_tc[id],staticke_tc[days],"")</f>
        <v>10.064203887317605</v>
      </c>
      <c r="EV22" s="15">
        <f ca="1">_xlfn.XLOOKUP(CJ22,staticke_tc[id],staticke_tc[days],"")</f>
        <v>11.289867122011312</v>
      </c>
      <c r="EW22" s="15">
        <f ca="1">_xlfn.XLOOKUP(CK22,staticke_tc[id],staticke_tc[days],"")</f>
        <v>11.594831670741772</v>
      </c>
      <c r="EX22" s="15">
        <f ca="1">_xlfn.XLOOKUP(CL22,staticke_tc[id],staticke_tc[days],"")</f>
        <v>4.3149330469112002</v>
      </c>
      <c r="EY22" s="15">
        <f ca="1">_xlfn.XLOOKUP(CM22,staticke_tc[id],staticke_tc[days],"")</f>
        <v>9.9695151148440537</v>
      </c>
      <c r="EZ22" s="15">
        <f ca="1">_xlfn.XLOOKUP(CN22,staticke_tc[id],staticke_tc[days],"")</f>
        <v>11.827030885160449</v>
      </c>
      <c r="FA22" s="15">
        <f ca="1">_xlfn.XLOOKUP(CO22,staticke_tc[id],staticke_tc[days],"")</f>
        <v>14.416546139821229</v>
      </c>
      <c r="FB22" s="15">
        <f ca="1">_xlfn.XLOOKUP(CP22,staticke_tc[id],staticke_tc[days],"")</f>
        <v>5.3268952127572522</v>
      </c>
      <c r="FC22" s="15">
        <f ca="1">_xlfn.XLOOKUP(CQ22,staticke_tc[id],staticke_tc[days],"")</f>
        <v>11.15696702959022</v>
      </c>
      <c r="FD22" s="15">
        <f ca="1">_xlfn.XLOOKUP(CR22,staticke_tc[id],staticke_tc[days],"")</f>
        <v>9.5974913106258963</v>
      </c>
    </row>
    <row r="23" spans="2:160" x14ac:dyDescent="0.3">
      <c r="B23" s="2">
        <f t="shared" si="37"/>
        <v>21</v>
      </c>
      <c r="C23">
        <v>601</v>
      </c>
      <c r="D23">
        <v>602</v>
      </c>
      <c r="E23">
        <v>603</v>
      </c>
      <c r="F23">
        <v>604</v>
      </c>
      <c r="G23">
        <v>605</v>
      </c>
      <c r="H23">
        <v>606</v>
      </c>
      <c r="I23">
        <v>607</v>
      </c>
      <c r="J23">
        <v>608</v>
      </c>
      <c r="K23">
        <v>609</v>
      </c>
      <c r="L23">
        <v>610</v>
      </c>
      <c r="M23">
        <v>611</v>
      </c>
      <c r="N23">
        <v>612</v>
      </c>
      <c r="O23">
        <v>613</v>
      </c>
      <c r="P23">
        <v>614</v>
      </c>
      <c r="Q23">
        <v>615</v>
      </c>
      <c r="R23">
        <v>616</v>
      </c>
      <c r="S23">
        <v>617</v>
      </c>
      <c r="T23">
        <v>618</v>
      </c>
      <c r="U23">
        <v>619</v>
      </c>
      <c r="V23">
        <v>620</v>
      </c>
      <c r="W23">
        <v>621</v>
      </c>
      <c r="X23">
        <v>622</v>
      </c>
      <c r="Y23">
        <v>623</v>
      </c>
      <c r="Z23">
        <v>624</v>
      </c>
      <c r="AA23">
        <v>625</v>
      </c>
      <c r="AB23">
        <v>626</v>
      </c>
      <c r="AC23">
        <v>627</v>
      </c>
      <c r="AD23">
        <v>628</v>
      </c>
      <c r="AE23">
        <v>629</v>
      </c>
      <c r="AF23">
        <v>630</v>
      </c>
      <c r="AH23" s="2">
        <f t="shared" si="33"/>
        <v>21</v>
      </c>
      <c r="AI23">
        <f ca="1">IF(ISNUMBER(C23),RANDBETWEEN(MIN(staticke_tc[id]),MAX(staticke_tc[id])),"")</f>
        <v>720</v>
      </c>
      <c r="AJ23">
        <f ca="1">IF(ISNUMBER(D23),RANDBETWEEN(MIN(staticke_tc[id]),MAX(staticke_tc[id])),"")</f>
        <v>602</v>
      </c>
      <c r="AK23">
        <f ca="1">IF(ISNUMBER(E23),RANDBETWEEN(MIN(staticke_tc[id]),MAX(staticke_tc[id])),"")</f>
        <v>844</v>
      </c>
      <c r="AL23">
        <f ca="1">IF(ISNUMBER(F23),RANDBETWEEN(MIN(staticke_tc[id]),MAX(staticke_tc[id])),"")</f>
        <v>705</v>
      </c>
      <c r="AM23">
        <f ca="1">IF(ISNUMBER(G23),RANDBETWEEN(MIN(staticke_tc[id]),MAX(staticke_tc[id])),"")</f>
        <v>625</v>
      </c>
      <c r="AN23">
        <f ca="1">IF(ISNUMBER(H23),RANDBETWEEN(MIN(staticke_tc[id]),MAX(staticke_tc[id])),"")</f>
        <v>190</v>
      </c>
      <c r="AO23">
        <f ca="1">IF(ISNUMBER(I23),RANDBETWEEN(MIN(staticke_tc[id]),MAX(staticke_tc[id])),"")</f>
        <v>190</v>
      </c>
      <c r="AP23">
        <f ca="1">IF(ISNUMBER(J23),RANDBETWEEN(MIN(staticke_tc[id]),MAX(staticke_tc[id])),"")</f>
        <v>55</v>
      </c>
      <c r="AQ23">
        <f ca="1">IF(ISNUMBER(K23),RANDBETWEEN(MIN(staticke_tc[id]),MAX(staticke_tc[id])),"")</f>
        <v>121</v>
      </c>
      <c r="AR23">
        <f ca="1">IF(ISNUMBER(L23),RANDBETWEEN(MIN(staticke_tc[id]),MAX(staticke_tc[id])),"")</f>
        <v>62</v>
      </c>
      <c r="AS23">
        <f ca="1">IF(ISNUMBER(M23),RANDBETWEEN(MIN(staticke_tc[id]),MAX(staticke_tc[id])),"")</f>
        <v>142</v>
      </c>
      <c r="AT23">
        <f ca="1">IF(ISNUMBER(N23),RANDBETWEEN(MIN(staticke_tc[id]),MAX(staticke_tc[id])),"")</f>
        <v>61</v>
      </c>
      <c r="AU23">
        <f ca="1">IF(ISNUMBER(O23),RANDBETWEEN(MIN(staticke_tc[id]),MAX(staticke_tc[id])),"")</f>
        <v>591</v>
      </c>
      <c r="AV23">
        <f ca="1">IF(ISNUMBER(P23),RANDBETWEEN(MIN(staticke_tc[id]),MAX(staticke_tc[id])),"")</f>
        <v>147</v>
      </c>
      <c r="AW23">
        <f ca="1">IF(ISNUMBER(Q23),RANDBETWEEN(MIN(staticke_tc[id]),MAX(staticke_tc[id])),"")</f>
        <v>308</v>
      </c>
      <c r="AX23">
        <f ca="1">IF(ISNUMBER(R23),RANDBETWEEN(MIN(staticke_tc[id]),MAX(staticke_tc[id])),"")</f>
        <v>26</v>
      </c>
      <c r="AY23">
        <f ca="1">IF(ISNUMBER(S23),RANDBETWEEN(MIN(staticke_tc[id]),MAX(staticke_tc[id])),"")</f>
        <v>779</v>
      </c>
      <c r="AZ23">
        <f ca="1">IF(ISNUMBER(T23),RANDBETWEEN(MIN(staticke_tc[id]),MAX(staticke_tc[id])),"")</f>
        <v>301</v>
      </c>
      <c r="BA23">
        <f ca="1">IF(ISNUMBER(U23),RANDBETWEEN(MIN(staticke_tc[id]),MAX(staticke_tc[id])),"")</f>
        <v>786</v>
      </c>
      <c r="BB23">
        <f ca="1">IF(ISNUMBER(V23),RANDBETWEEN(MIN(staticke_tc[id]),MAX(staticke_tc[id])),"")</f>
        <v>262</v>
      </c>
      <c r="BC23">
        <f ca="1">IF(ISNUMBER(W23),RANDBETWEEN(MIN(staticke_tc[id]),MAX(staticke_tc[id])),"")</f>
        <v>586</v>
      </c>
      <c r="BD23">
        <f ca="1">IF(ISNUMBER(X23),RANDBETWEEN(MIN(staticke_tc[id]),MAX(staticke_tc[id])),"")</f>
        <v>858</v>
      </c>
      <c r="BE23">
        <f ca="1">IF(ISNUMBER(Y23),RANDBETWEEN(MIN(staticke_tc[id]),MAX(staticke_tc[id])),"")</f>
        <v>717</v>
      </c>
      <c r="BF23">
        <f ca="1">IF(ISNUMBER(Z23),RANDBETWEEN(MIN(staticke_tc[id]),MAX(staticke_tc[id])),"")</f>
        <v>232</v>
      </c>
      <c r="BG23">
        <f ca="1">IF(ISNUMBER(AA23),RANDBETWEEN(MIN(staticke_tc[id]),MAX(staticke_tc[id])),"")</f>
        <v>101</v>
      </c>
      <c r="BH23">
        <f ca="1">IF(ISNUMBER(AB23),RANDBETWEEN(MIN(staticke_tc[id]),MAX(staticke_tc[id])),"")</f>
        <v>249</v>
      </c>
      <c r="BI23">
        <f ca="1">IF(ISNUMBER(AC23),RANDBETWEEN(MIN(staticke_tc[id]),MAX(staticke_tc[id])),"")</f>
        <v>589</v>
      </c>
      <c r="BJ23">
        <f ca="1">IF(ISNUMBER(AD23),RANDBETWEEN(MIN(staticke_tc[id]),MAX(staticke_tc[id])),"")</f>
        <v>4</v>
      </c>
      <c r="BK23">
        <f ca="1">IF(ISNUMBER(AE23),RANDBETWEEN(MIN(staticke_tc[id]),MAX(staticke_tc[id])),"")</f>
        <v>742</v>
      </c>
      <c r="BL23">
        <f ca="1">IF(ISNUMBER(AF23),RANDBETWEEN(MIN(staticke_tc[id]),MAX(staticke_tc[id])),"")</f>
        <v>731</v>
      </c>
      <c r="BN23" s="2">
        <f t="shared" si="34"/>
        <v>21</v>
      </c>
      <c r="BO23">
        <f ca="1">IF(ISNUMBER(CU23),RANDBETWEEN(MIN(staticke_tc[id]),MAX(staticke_tc[id])),"")</f>
        <v>581</v>
      </c>
      <c r="BP23">
        <f ca="1">IF(ISNUMBER(CV23),RANDBETWEEN(MIN(staticke_tc[id]),MAX(staticke_tc[id])),"")</f>
        <v>702</v>
      </c>
      <c r="BQ23">
        <f ca="1">IF(ISNUMBER(CW23),RANDBETWEEN(MIN(staticke_tc[id]),MAX(staticke_tc[id])),"")</f>
        <v>711</v>
      </c>
      <c r="BR23">
        <f ca="1">IF(ISNUMBER(CX23),RANDBETWEEN(MIN(staticke_tc[id]),MAX(staticke_tc[id])),"")</f>
        <v>171</v>
      </c>
      <c r="BS23">
        <f ca="1">IF(ISNUMBER(CY23),RANDBETWEEN(MIN(staticke_tc[id]),MAX(staticke_tc[id])),"")</f>
        <v>653</v>
      </c>
      <c r="BT23">
        <f ca="1">IF(ISNUMBER(CZ23),RANDBETWEEN(MIN(staticke_tc[id]),MAX(staticke_tc[id])),"")</f>
        <v>647</v>
      </c>
      <c r="BU23">
        <f ca="1">IF(ISNUMBER(DA23),RANDBETWEEN(MIN(staticke_tc[id]),MAX(staticke_tc[id])),"")</f>
        <v>234</v>
      </c>
      <c r="BV23">
        <f ca="1">IF(ISNUMBER(DB23),RANDBETWEEN(MIN(staticke_tc[id]),MAX(staticke_tc[id])),"")</f>
        <v>383</v>
      </c>
      <c r="BW23">
        <f ca="1">IF(ISNUMBER(DC23),RANDBETWEEN(MIN(staticke_tc[id]),MAX(staticke_tc[id])),"")</f>
        <v>342</v>
      </c>
      <c r="BX23">
        <f ca="1">IF(ISNUMBER(DD23),RANDBETWEEN(MIN(staticke_tc[id]),MAX(staticke_tc[id])),"")</f>
        <v>849</v>
      </c>
      <c r="BY23">
        <f ca="1">IF(ISNUMBER(DE23),RANDBETWEEN(MIN(staticke_tc[id]),MAX(staticke_tc[id])),"")</f>
        <v>718</v>
      </c>
      <c r="BZ23">
        <f ca="1">IF(ISNUMBER(DF23),RANDBETWEEN(MIN(staticke_tc[id]),MAX(staticke_tc[id])),"")</f>
        <v>385</v>
      </c>
      <c r="CA23">
        <f ca="1">IF(ISNUMBER(DG23),RANDBETWEEN(MIN(staticke_tc[id]),MAX(staticke_tc[id])),"")</f>
        <v>179</v>
      </c>
      <c r="CB23">
        <f ca="1">IF(ISNUMBER(DH23),RANDBETWEEN(MIN(staticke_tc[id]),MAX(staticke_tc[id])),"")</f>
        <v>307</v>
      </c>
      <c r="CC23">
        <f ca="1">IF(ISNUMBER(DI23),RANDBETWEEN(MIN(staticke_tc[id]),MAX(staticke_tc[id])),"")</f>
        <v>715</v>
      </c>
      <c r="CD23">
        <f ca="1">IF(ISNUMBER(DJ23),RANDBETWEEN(MIN(staticke_tc[id]),MAX(staticke_tc[id])),"")</f>
        <v>704</v>
      </c>
      <c r="CE23">
        <f ca="1">IF(ISNUMBER(DK23),RANDBETWEEN(MIN(staticke_tc[id]),MAX(staticke_tc[id])),"")</f>
        <v>596</v>
      </c>
      <c r="CF23">
        <f ca="1">IF(ISNUMBER(DL23),RANDBETWEEN(MIN(staticke_tc[id]),MAX(staticke_tc[id])),"")</f>
        <v>235</v>
      </c>
      <c r="CG23">
        <f ca="1">IF(ISNUMBER(DM23),RANDBETWEEN(MIN(staticke_tc[id]),MAX(staticke_tc[id])),"")</f>
        <v>323</v>
      </c>
      <c r="CH23">
        <f ca="1">IF(ISNUMBER(DN23),RANDBETWEEN(MIN(staticke_tc[id]),MAX(staticke_tc[id])),"")</f>
        <v>471</v>
      </c>
      <c r="CI23">
        <f ca="1">IF(ISNUMBER(DO23),RANDBETWEEN(MIN(staticke_tc[id]),MAX(staticke_tc[id])),"")</f>
        <v>860</v>
      </c>
      <c r="CJ23">
        <f ca="1">IF(ISNUMBER(DP23),RANDBETWEEN(MIN(staticke_tc[id]),MAX(staticke_tc[id])),"")</f>
        <v>383</v>
      </c>
      <c r="CK23">
        <f ca="1">IF(ISNUMBER(DQ23),RANDBETWEEN(MIN(staticke_tc[id]),MAX(staticke_tc[id])),"")</f>
        <v>31</v>
      </c>
      <c r="CL23">
        <f ca="1">IF(ISNUMBER(DR23),RANDBETWEEN(MIN(staticke_tc[id]),MAX(staticke_tc[id])),"")</f>
        <v>881</v>
      </c>
      <c r="CM23">
        <f ca="1">IF(ISNUMBER(DS23),RANDBETWEEN(MIN(staticke_tc[id]),MAX(staticke_tc[id])),"")</f>
        <v>302</v>
      </c>
      <c r="CN23">
        <f ca="1">IF(ISNUMBER(DT23),RANDBETWEEN(MIN(staticke_tc[id]),MAX(staticke_tc[id])),"")</f>
        <v>25</v>
      </c>
      <c r="CO23">
        <f ca="1">IF(ISNUMBER(DU23),RANDBETWEEN(MIN(staticke_tc[id]),MAX(staticke_tc[id])),"")</f>
        <v>178</v>
      </c>
      <c r="CP23">
        <f ca="1">IF(ISNUMBER(DV23),RANDBETWEEN(MIN(staticke_tc[id]),MAX(staticke_tc[id])),"")</f>
        <v>720</v>
      </c>
      <c r="CQ23">
        <f ca="1">IF(ISNUMBER(DW23),RANDBETWEEN(MIN(staticke_tc[id]),MAX(staticke_tc[id])),"")</f>
        <v>181</v>
      </c>
      <c r="CR23">
        <f ca="1">IF(ISNUMBER(DX23),RANDBETWEEN(MIN(staticke_tc[id]),MAX(staticke_tc[id])),"")</f>
        <v>178</v>
      </c>
      <c r="CT23" s="2">
        <f t="shared" si="35"/>
        <v>21</v>
      </c>
      <c r="CU23" s="15">
        <f ca="1">_xlfn.XLOOKUP(AI23,staticke_tc[id],staticke_tc[days],"")</f>
        <v>11.272086113653041</v>
      </c>
      <c r="CV23" s="15">
        <f ca="1">_xlfn.XLOOKUP(AJ23,staticke_tc[id],staticke_tc[days],"")</f>
        <v>7.1250255022397972</v>
      </c>
      <c r="CW23" s="15">
        <f ca="1">_xlfn.XLOOKUP(AK23,staticke_tc[id],staticke_tc[days],"")</f>
        <v>9.8575428362841269</v>
      </c>
      <c r="CX23" s="15">
        <f ca="1">_xlfn.XLOOKUP(AL23,staticke_tc[id],staticke_tc[days],"")</f>
        <v>6.931657580962213</v>
      </c>
      <c r="CY23" s="15">
        <f ca="1">_xlfn.XLOOKUP(AM23,staticke_tc[id],staticke_tc[days],"")</f>
        <v>10.293345674584232</v>
      </c>
      <c r="CZ23" s="15">
        <f ca="1">_xlfn.XLOOKUP(AN23,staticke_tc[id],staticke_tc[days],"")</f>
        <v>13.439026409213604</v>
      </c>
      <c r="DA23" s="15">
        <f ca="1">_xlfn.XLOOKUP(AO23,staticke_tc[id],staticke_tc[days],"")</f>
        <v>13.439026409213604</v>
      </c>
      <c r="DB23" s="15">
        <f ca="1">_xlfn.XLOOKUP(AP23,staticke_tc[id],staticke_tc[days],"")</f>
        <v>8.6421105419614541</v>
      </c>
      <c r="DC23" s="15">
        <f ca="1">_xlfn.XLOOKUP(AQ23,staticke_tc[id],staticke_tc[days],"")</f>
        <v>7.6821954587249959</v>
      </c>
      <c r="DD23" s="15">
        <f ca="1">_xlfn.XLOOKUP(AR23,staticke_tc[id],staticke_tc[days],"")</f>
        <v>5.631544340585517</v>
      </c>
      <c r="DE23" s="15">
        <f ca="1">_xlfn.XLOOKUP(AS23,staticke_tc[id],staticke_tc[days],"")</f>
        <v>3.1624843995451286</v>
      </c>
      <c r="DF23" s="15">
        <f ca="1">_xlfn.XLOOKUP(AT23,staticke_tc[id],staticke_tc[days],"")</f>
        <v>9.9131249749861947</v>
      </c>
      <c r="DG23" s="15">
        <f ca="1">_xlfn.XLOOKUP(AU23,staticke_tc[id],staticke_tc[days],"")</f>
        <v>10.674175097382658</v>
      </c>
      <c r="DH23" s="15">
        <f ca="1">_xlfn.XLOOKUP(AV23,staticke_tc[id],staticke_tc[days],"")</f>
        <v>8.2950609546953338</v>
      </c>
      <c r="DI23" s="15">
        <f ca="1">_xlfn.XLOOKUP(AW23,staticke_tc[id],staticke_tc[days],"")</f>
        <v>10.680693769470713</v>
      </c>
      <c r="DJ23" s="15">
        <f ca="1">_xlfn.XLOOKUP(AX23,staticke_tc[id],staticke_tc[days],"")</f>
        <v>8.6902124031966874</v>
      </c>
      <c r="DK23" s="15">
        <f ca="1">_xlfn.XLOOKUP(AY23,staticke_tc[id],staticke_tc[days],"")</f>
        <v>9.3396899630466503</v>
      </c>
      <c r="DL23" s="15">
        <f ca="1">_xlfn.XLOOKUP(AZ23,staticke_tc[id],staticke_tc[days],"")</f>
        <v>3.489336590986289</v>
      </c>
      <c r="DM23" s="15">
        <f ca="1">_xlfn.XLOOKUP(BA23,staticke_tc[id],staticke_tc[days],"")</f>
        <v>14.104663863536135</v>
      </c>
      <c r="DN23" s="15">
        <f ca="1">_xlfn.XLOOKUP(BB23,staticke_tc[id],staticke_tc[days],"")</f>
        <v>7.5209773116512819</v>
      </c>
      <c r="DO23" s="15">
        <f ca="1">_xlfn.XLOOKUP(BC23,staticke_tc[id],staticke_tc[days],"")</f>
        <v>11.473435832579028</v>
      </c>
      <c r="DP23" s="15">
        <f ca="1">_xlfn.XLOOKUP(BD23,staticke_tc[id],staticke_tc[days],"")</f>
        <v>11.041590236336603</v>
      </c>
      <c r="DQ23" s="15">
        <f ca="1">_xlfn.XLOOKUP(BE23,staticke_tc[id],staticke_tc[days],"")</f>
        <v>15.440778629574947</v>
      </c>
      <c r="DR23" s="15">
        <f ca="1">_xlfn.XLOOKUP(BF23,staticke_tc[id],staticke_tc[days],"")</f>
        <v>7.7013996348154885</v>
      </c>
      <c r="DS23" s="15">
        <f ca="1">_xlfn.XLOOKUP(BG23,staticke_tc[id],staticke_tc[days],"")</f>
        <v>9.6343093083360838</v>
      </c>
      <c r="DT23" s="15">
        <f ca="1">_xlfn.XLOOKUP(BH23,staticke_tc[id],staticke_tc[days],"")</f>
        <v>11.430202196967372</v>
      </c>
      <c r="DU23" s="15">
        <f ca="1">_xlfn.XLOOKUP(BI23,staticke_tc[id],staticke_tc[days],"")</f>
        <v>9.5964546378871898</v>
      </c>
      <c r="DV23" s="15">
        <f ca="1">_xlfn.XLOOKUP(BJ23,staticke_tc[id],staticke_tc[days],"")</f>
        <v>10.085541998497114</v>
      </c>
      <c r="DW23" s="15">
        <f ca="1">_xlfn.XLOOKUP(BK23,staticke_tc[id],staticke_tc[days],"")</f>
        <v>8.8467898878896012</v>
      </c>
      <c r="DX23" s="15">
        <f ca="1">_xlfn.XLOOKUP(BL23,staticke_tc[id],staticke_tc[days],"")</f>
        <v>9.7029900899698891</v>
      </c>
      <c r="DZ23" s="2">
        <f t="shared" si="36"/>
        <v>21</v>
      </c>
      <c r="EA23" s="15">
        <f ca="1">_xlfn.XLOOKUP(BO23,staticke_tc[id],staticke_tc[days],"")</f>
        <v>14.238899562836975</v>
      </c>
      <c r="EB23" s="15">
        <f ca="1">_xlfn.XLOOKUP(BP23,staticke_tc[id],staticke_tc[days],"")</f>
        <v>13.583049802906761</v>
      </c>
      <c r="EC23" s="15">
        <f ca="1">_xlfn.XLOOKUP(BQ23,staticke_tc[id],staticke_tc[days],"")</f>
        <v>7.38642103047831</v>
      </c>
      <c r="ED23" s="15">
        <f ca="1">_xlfn.XLOOKUP(BR23,staticke_tc[id],staticke_tc[days],"")</f>
        <v>10.489085580922474</v>
      </c>
      <c r="EE23" s="15">
        <f ca="1">_xlfn.XLOOKUP(BS23,staticke_tc[id],staticke_tc[days],"")</f>
        <v>10.955316053175695</v>
      </c>
      <c r="EF23" s="15">
        <f ca="1">_xlfn.XLOOKUP(BT23,staticke_tc[id],staticke_tc[days],"")</f>
        <v>8.4384069019199206</v>
      </c>
      <c r="EG23" s="15">
        <f ca="1">_xlfn.XLOOKUP(BU23,staticke_tc[id],staticke_tc[days],"")</f>
        <v>9.7570269829478651</v>
      </c>
      <c r="EH23" s="15">
        <f ca="1">_xlfn.XLOOKUP(BV23,staticke_tc[id],staticke_tc[days],"")</f>
        <v>8.5009894524825071</v>
      </c>
      <c r="EI23" s="15">
        <f ca="1">_xlfn.XLOOKUP(BW23,staticke_tc[id],staticke_tc[days],"")</f>
        <v>12.992056405162534</v>
      </c>
      <c r="EJ23" s="15">
        <f ca="1">_xlfn.XLOOKUP(BX23,staticke_tc[id],staticke_tc[days],"")</f>
        <v>4.683370464290924</v>
      </c>
      <c r="EK23" s="15">
        <f ca="1">_xlfn.XLOOKUP(BY23,staticke_tc[id],staticke_tc[days],"")</f>
        <v>10.318021823652064</v>
      </c>
      <c r="EL23" s="15">
        <f ca="1">_xlfn.XLOOKUP(BZ23,staticke_tc[id],staticke_tc[days],"")</f>
        <v>10.782155397584402</v>
      </c>
      <c r="EM23" s="15">
        <f ca="1">_xlfn.XLOOKUP(CA23,staticke_tc[id],staticke_tc[days],"")</f>
        <v>2.3524529166185975</v>
      </c>
      <c r="EN23" s="15">
        <f ca="1">_xlfn.XLOOKUP(CB23,staticke_tc[id],staticke_tc[days],"")</f>
        <v>13.422147205756128</v>
      </c>
      <c r="EO23" s="15">
        <f ca="1">_xlfn.XLOOKUP(CC23,staticke_tc[id],staticke_tc[days],"")</f>
        <v>11.123344180164933</v>
      </c>
      <c r="EP23" s="15">
        <f ca="1">_xlfn.XLOOKUP(CD23,staticke_tc[id],staticke_tc[days],"")</f>
        <v>7.9182126898121279</v>
      </c>
      <c r="EQ23" s="15">
        <f ca="1">_xlfn.XLOOKUP(CE23,staticke_tc[id],staticke_tc[days],"")</f>
        <v>8.4163242000594956</v>
      </c>
      <c r="ER23" s="15">
        <f ca="1">_xlfn.XLOOKUP(CF23,staticke_tc[id],staticke_tc[days],"")</f>
        <v>12.135748024602602</v>
      </c>
      <c r="ES23" s="15">
        <f ca="1">_xlfn.XLOOKUP(CG23,staticke_tc[id],staticke_tc[days],"")</f>
        <v>7.7002604095077114</v>
      </c>
      <c r="ET23" s="15">
        <f ca="1">_xlfn.XLOOKUP(CH23,staticke_tc[id],staticke_tc[days],"")</f>
        <v>6.3804297557465848</v>
      </c>
      <c r="EU23" s="15">
        <f ca="1">_xlfn.XLOOKUP(CI23,staticke_tc[id],staticke_tc[days],"")</f>
        <v>13.802983383032831</v>
      </c>
      <c r="EV23" s="15">
        <f ca="1">_xlfn.XLOOKUP(CJ23,staticke_tc[id],staticke_tc[days],"")</f>
        <v>8.5009894524825071</v>
      </c>
      <c r="EW23" s="15">
        <f ca="1">_xlfn.XLOOKUP(CK23,staticke_tc[id],staticke_tc[days],"")</f>
        <v>13.210968663151352</v>
      </c>
      <c r="EX23" s="15">
        <f ca="1">_xlfn.XLOOKUP(CL23,staticke_tc[id],staticke_tc[days],"")</f>
        <v>4.5747895088992454</v>
      </c>
      <c r="EY23" s="15">
        <f ca="1">_xlfn.XLOOKUP(CM23,staticke_tc[id],staticke_tc[days],"")</f>
        <v>11.200712079303036</v>
      </c>
      <c r="EZ23" s="15">
        <f ca="1">_xlfn.XLOOKUP(CN23,staticke_tc[id],staticke_tc[days],"")</f>
        <v>4.6653874965614595</v>
      </c>
      <c r="FA23" s="15">
        <f ca="1">_xlfn.XLOOKUP(CO23,staticke_tc[id],staticke_tc[days],"")</f>
        <v>13.533932374546305</v>
      </c>
      <c r="FB23" s="15">
        <f ca="1">_xlfn.XLOOKUP(CP23,staticke_tc[id],staticke_tc[days],"")</f>
        <v>11.272086113653041</v>
      </c>
      <c r="FC23" s="15">
        <f ca="1">_xlfn.XLOOKUP(CQ23,staticke_tc[id],staticke_tc[days],"")</f>
        <v>11.227934552036302</v>
      </c>
      <c r="FD23" s="15">
        <f ca="1">_xlfn.XLOOKUP(CR23,staticke_tc[id],staticke_tc[days],"")</f>
        <v>13.533932374546305</v>
      </c>
    </row>
    <row r="24" spans="2:160" x14ac:dyDescent="0.3">
      <c r="B24" s="2">
        <f t="shared" si="37"/>
        <v>22</v>
      </c>
      <c r="C24">
        <v>631</v>
      </c>
      <c r="D24">
        <v>632</v>
      </c>
      <c r="E24">
        <v>633</v>
      </c>
      <c r="F24">
        <v>634</v>
      </c>
      <c r="G24">
        <v>635</v>
      </c>
      <c r="H24">
        <v>636</v>
      </c>
      <c r="I24">
        <v>637</v>
      </c>
      <c r="J24">
        <v>638</v>
      </c>
      <c r="K24">
        <v>639</v>
      </c>
      <c r="L24">
        <v>640</v>
      </c>
      <c r="M24">
        <v>641</v>
      </c>
      <c r="N24">
        <v>642</v>
      </c>
      <c r="O24">
        <v>643</v>
      </c>
      <c r="P24">
        <v>644</v>
      </c>
      <c r="Q24">
        <v>645</v>
      </c>
      <c r="R24">
        <v>646</v>
      </c>
      <c r="S24">
        <v>647</v>
      </c>
      <c r="T24">
        <v>648</v>
      </c>
      <c r="U24">
        <v>649</v>
      </c>
      <c r="V24">
        <v>650</v>
      </c>
      <c r="W24">
        <v>651</v>
      </c>
      <c r="X24">
        <v>652</v>
      </c>
      <c r="Y24">
        <v>653</v>
      </c>
      <c r="Z24">
        <v>654</v>
      </c>
      <c r="AA24">
        <v>655</v>
      </c>
      <c r="AB24">
        <v>656</v>
      </c>
      <c r="AC24">
        <v>657</v>
      </c>
      <c r="AD24">
        <v>658</v>
      </c>
      <c r="AE24">
        <v>659</v>
      </c>
      <c r="AF24">
        <v>660</v>
      </c>
      <c r="AH24" s="2">
        <f t="shared" si="33"/>
        <v>22</v>
      </c>
      <c r="AI24">
        <f ca="1">IF(ISNUMBER(C24),RANDBETWEEN(MIN(staticke_tc[id]),MAX(staticke_tc[id])),"")</f>
        <v>91</v>
      </c>
      <c r="AJ24">
        <f ca="1">IF(ISNUMBER(D24),RANDBETWEEN(MIN(staticke_tc[id]),MAX(staticke_tc[id])),"")</f>
        <v>270</v>
      </c>
      <c r="AK24">
        <f ca="1">IF(ISNUMBER(E24),RANDBETWEEN(MIN(staticke_tc[id]),MAX(staticke_tc[id])),"")</f>
        <v>502</v>
      </c>
      <c r="AL24">
        <f ca="1">IF(ISNUMBER(F24),RANDBETWEEN(MIN(staticke_tc[id]),MAX(staticke_tc[id])),"")</f>
        <v>503</v>
      </c>
      <c r="AM24">
        <f ca="1">IF(ISNUMBER(G24),RANDBETWEEN(MIN(staticke_tc[id]),MAX(staticke_tc[id])),"")</f>
        <v>155</v>
      </c>
      <c r="AN24">
        <f ca="1">IF(ISNUMBER(H24),RANDBETWEEN(MIN(staticke_tc[id]),MAX(staticke_tc[id])),"")</f>
        <v>502</v>
      </c>
      <c r="AO24">
        <f ca="1">IF(ISNUMBER(I24),RANDBETWEEN(MIN(staticke_tc[id]),MAX(staticke_tc[id])),"")</f>
        <v>791</v>
      </c>
      <c r="AP24">
        <f ca="1">IF(ISNUMBER(J24),RANDBETWEEN(MIN(staticke_tc[id]),MAX(staticke_tc[id])),"")</f>
        <v>722</v>
      </c>
      <c r="AQ24">
        <f ca="1">IF(ISNUMBER(K24),RANDBETWEEN(MIN(staticke_tc[id]),MAX(staticke_tc[id])),"")</f>
        <v>716</v>
      </c>
      <c r="AR24">
        <f ca="1">IF(ISNUMBER(L24),RANDBETWEEN(MIN(staticke_tc[id]),MAX(staticke_tc[id])),"")</f>
        <v>276</v>
      </c>
      <c r="AS24">
        <f ca="1">IF(ISNUMBER(M24),RANDBETWEEN(MIN(staticke_tc[id]),MAX(staticke_tc[id])),"")</f>
        <v>815</v>
      </c>
      <c r="AT24">
        <f ca="1">IF(ISNUMBER(N24),RANDBETWEEN(MIN(staticke_tc[id]),MAX(staticke_tc[id])),"")</f>
        <v>191</v>
      </c>
      <c r="AU24">
        <f ca="1">IF(ISNUMBER(O24),RANDBETWEEN(MIN(staticke_tc[id]),MAX(staticke_tc[id])),"")</f>
        <v>213</v>
      </c>
      <c r="AV24">
        <f ca="1">IF(ISNUMBER(P24),RANDBETWEEN(MIN(staticke_tc[id]),MAX(staticke_tc[id])),"")</f>
        <v>967</v>
      </c>
      <c r="AW24">
        <f ca="1">IF(ISNUMBER(Q24),RANDBETWEEN(MIN(staticke_tc[id]),MAX(staticke_tc[id])),"")</f>
        <v>110</v>
      </c>
      <c r="AX24">
        <f ca="1">IF(ISNUMBER(R24),RANDBETWEEN(MIN(staticke_tc[id]),MAX(staticke_tc[id])),"")</f>
        <v>91</v>
      </c>
      <c r="AY24">
        <f ca="1">IF(ISNUMBER(S24),RANDBETWEEN(MIN(staticke_tc[id]),MAX(staticke_tc[id])),"")</f>
        <v>846</v>
      </c>
      <c r="AZ24">
        <f ca="1">IF(ISNUMBER(T24),RANDBETWEEN(MIN(staticke_tc[id]),MAX(staticke_tc[id])),"")</f>
        <v>787</v>
      </c>
      <c r="BA24">
        <f ca="1">IF(ISNUMBER(U24),RANDBETWEEN(MIN(staticke_tc[id]),MAX(staticke_tc[id])),"")</f>
        <v>162</v>
      </c>
      <c r="BB24">
        <f ca="1">IF(ISNUMBER(V24),RANDBETWEEN(MIN(staticke_tc[id]),MAX(staticke_tc[id])),"")</f>
        <v>322</v>
      </c>
      <c r="BC24">
        <f ca="1">IF(ISNUMBER(W24),RANDBETWEEN(MIN(staticke_tc[id]),MAX(staticke_tc[id])),"")</f>
        <v>133</v>
      </c>
      <c r="BD24">
        <f ca="1">IF(ISNUMBER(X24),RANDBETWEEN(MIN(staticke_tc[id]),MAX(staticke_tc[id])),"")</f>
        <v>322</v>
      </c>
      <c r="BE24">
        <f ca="1">IF(ISNUMBER(Y24),RANDBETWEEN(MIN(staticke_tc[id]),MAX(staticke_tc[id])),"")</f>
        <v>285</v>
      </c>
      <c r="BF24">
        <f ca="1">IF(ISNUMBER(Z24),RANDBETWEEN(MIN(staticke_tc[id]),MAX(staticke_tc[id])),"")</f>
        <v>531</v>
      </c>
      <c r="BG24">
        <f ca="1">IF(ISNUMBER(AA24),RANDBETWEEN(MIN(staticke_tc[id]),MAX(staticke_tc[id])),"")</f>
        <v>554</v>
      </c>
      <c r="BH24">
        <f ca="1">IF(ISNUMBER(AB24),RANDBETWEEN(MIN(staticke_tc[id]),MAX(staticke_tc[id])),"")</f>
        <v>679</v>
      </c>
      <c r="BI24">
        <f ca="1">IF(ISNUMBER(AC24),RANDBETWEEN(MIN(staticke_tc[id]),MAX(staticke_tc[id])),"")</f>
        <v>435</v>
      </c>
      <c r="BJ24">
        <f ca="1">IF(ISNUMBER(AD24),RANDBETWEEN(MIN(staticke_tc[id]),MAX(staticke_tc[id])),"")</f>
        <v>766</v>
      </c>
      <c r="BK24">
        <f ca="1">IF(ISNUMBER(AE24),RANDBETWEEN(MIN(staticke_tc[id]),MAX(staticke_tc[id])),"")</f>
        <v>544</v>
      </c>
      <c r="BL24">
        <f ca="1">IF(ISNUMBER(AF24),RANDBETWEEN(MIN(staticke_tc[id]),MAX(staticke_tc[id])),"")</f>
        <v>346</v>
      </c>
      <c r="BN24" s="2">
        <f t="shared" si="34"/>
        <v>22</v>
      </c>
      <c r="BO24">
        <f ca="1">IF(ISNUMBER(CU24),RANDBETWEEN(MIN(staticke_tc[id]),MAX(staticke_tc[id])),"")</f>
        <v>543</v>
      </c>
      <c r="BP24">
        <f ca="1">IF(ISNUMBER(CV24),RANDBETWEEN(MIN(staticke_tc[id]),MAX(staticke_tc[id])),"")</f>
        <v>150</v>
      </c>
      <c r="BQ24">
        <f ca="1">IF(ISNUMBER(CW24),RANDBETWEEN(MIN(staticke_tc[id]),MAX(staticke_tc[id])),"")</f>
        <v>615</v>
      </c>
      <c r="BR24">
        <f ca="1">IF(ISNUMBER(CX24),RANDBETWEEN(MIN(staticke_tc[id]),MAX(staticke_tc[id])),"")</f>
        <v>44</v>
      </c>
      <c r="BS24">
        <f ca="1">IF(ISNUMBER(CY24),RANDBETWEEN(MIN(staticke_tc[id]),MAX(staticke_tc[id])),"")</f>
        <v>927</v>
      </c>
      <c r="BT24">
        <f ca="1">IF(ISNUMBER(CZ24),RANDBETWEEN(MIN(staticke_tc[id]),MAX(staticke_tc[id])),"")</f>
        <v>497</v>
      </c>
      <c r="BU24">
        <f ca="1">IF(ISNUMBER(DA24),RANDBETWEEN(MIN(staticke_tc[id]),MAX(staticke_tc[id])),"")</f>
        <v>470</v>
      </c>
      <c r="BV24">
        <f ca="1">IF(ISNUMBER(DB24),RANDBETWEEN(MIN(staticke_tc[id]),MAX(staticke_tc[id])),"")</f>
        <v>784</v>
      </c>
      <c r="BW24">
        <f ca="1">IF(ISNUMBER(DC24),RANDBETWEEN(MIN(staticke_tc[id]),MAX(staticke_tc[id])),"")</f>
        <v>231</v>
      </c>
      <c r="BX24">
        <f ca="1">IF(ISNUMBER(DD24),RANDBETWEEN(MIN(staticke_tc[id]),MAX(staticke_tc[id])),"")</f>
        <v>9</v>
      </c>
      <c r="BY24">
        <f ca="1">IF(ISNUMBER(DE24),RANDBETWEEN(MIN(staticke_tc[id]),MAX(staticke_tc[id])),"")</f>
        <v>879</v>
      </c>
      <c r="BZ24">
        <f ca="1">IF(ISNUMBER(DF24),RANDBETWEEN(MIN(staticke_tc[id]),MAX(staticke_tc[id])),"")</f>
        <v>44</v>
      </c>
      <c r="CA24">
        <f ca="1">IF(ISNUMBER(DG24),RANDBETWEEN(MIN(staticke_tc[id]),MAX(staticke_tc[id])),"")</f>
        <v>719</v>
      </c>
      <c r="CB24">
        <f ca="1">IF(ISNUMBER(DH24),RANDBETWEEN(MIN(staticke_tc[id]),MAX(staticke_tc[id])),"")</f>
        <v>746</v>
      </c>
      <c r="CC24">
        <f ca="1">IF(ISNUMBER(DI24),RANDBETWEEN(MIN(staticke_tc[id]),MAX(staticke_tc[id])),"")</f>
        <v>256</v>
      </c>
      <c r="CD24">
        <f ca="1">IF(ISNUMBER(DJ24),RANDBETWEEN(MIN(staticke_tc[id]),MAX(staticke_tc[id])),"")</f>
        <v>740</v>
      </c>
      <c r="CE24">
        <f ca="1">IF(ISNUMBER(DK24),RANDBETWEEN(MIN(staticke_tc[id]),MAX(staticke_tc[id])),"")</f>
        <v>761</v>
      </c>
      <c r="CF24">
        <f ca="1">IF(ISNUMBER(DL24),RANDBETWEEN(MIN(staticke_tc[id]),MAX(staticke_tc[id])),"")</f>
        <v>239</v>
      </c>
      <c r="CG24">
        <f ca="1">IF(ISNUMBER(DM24),RANDBETWEEN(MIN(staticke_tc[id]),MAX(staticke_tc[id])),"")</f>
        <v>835</v>
      </c>
      <c r="CH24">
        <f ca="1">IF(ISNUMBER(DN24),RANDBETWEEN(MIN(staticke_tc[id]),MAX(staticke_tc[id])),"")</f>
        <v>783</v>
      </c>
      <c r="CI24">
        <f ca="1">IF(ISNUMBER(DO24),RANDBETWEEN(MIN(staticke_tc[id]),MAX(staticke_tc[id])),"")</f>
        <v>174</v>
      </c>
      <c r="CJ24">
        <f ca="1">IF(ISNUMBER(DP24),RANDBETWEEN(MIN(staticke_tc[id]),MAX(staticke_tc[id])),"")</f>
        <v>941</v>
      </c>
      <c r="CK24">
        <f ca="1">IF(ISNUMBER(DQ24),RANDBETWEEN(MIN(staticke_tc[id]),MAX(staticke_tc[id])),"")</f>
        <v>507</v>
      </c>
      <c r="CL24">
        <f ca="1">IF(ISNUMBER(DR24),RANDBETWEEN(MIN(staticke_tc[id]),MAX(staticke_tc[id])),"")</f>
        <v>270</v>
      </c>
      <c r="CM24">
        <f ca="1">IF(ISNUMBER(DS24),RANDBETWEEN(MIN(staticke_tc[id]),MAX(staticke_tc[id])),"")</f>
        <v>495</v>
      </c>
      <c r="CN24">
        <f ca="1">IF(ISNUMBER(DT24),RANDBETWEEN(MIN(staticke_tc[id]),MAX(staticke_tc[id])),"")</f>
        <v>286</v>
      </c>
      <c r="CO24">
        <f ca="1">IF(ISNUMBER(DU24),RANDBETWEEN(MIN(staticke_tc[id]),MAX(staticke_tc[id])),"")</f>
        <v>984</v>
      </c>
      <c r="CP24">
        <f ca="1">IF(ISNUMBER(DV24),RANDBETWEEN(MIN(staticke_tc[id]),MAX(staticke_tc[id])),"")</f>
        <v>262</v>
      </c>
      <c r="CQ24">
        <f ca="1">IF(ISNUMBER(DW24),RANDBETWEEN(MIN(staticke_tc[id]),MAX(staticke_tc[id])),"")</f>
        <v>872</v>
      </c>
      <c r="CR24">
        <f ca="1">IF(ISNUMBER(DX24),RANDBETWEEN(MIN(staticke_tc[id]),MAX(staticke_tc[id])),"")</f>
        <v>547</v>
      </c>
      <c r="CT24" s="2">
        <f t="shared" si="35"/>
        <v>22</v>
      </c>
      <c r="CU24" s="15">
        <f ca="1">_xlfn.XLOOKUP(AI24,staticke_tc[id],staticke_tc[days],"")</f>
        <v>14.634791347640107</v>
      </c>
      <c r="CV24" s="15">
        <f ca="1">_xlfn.XLOOKUP(AJ24,staticke_tc[id],staticke_tc[days],"")</f>
        <v>10.997772592199633</v>
      </c>
      <c r="CW24" s="15">
        <f ca="1">_xlfn.XLOOKUP(AK24,staticke_tc[id],staticke_tc[days],"")</f>
        <v>14.313971463651505</v>
      </c>
      <c r="CX24" s="15">
        <f ca="1">_xlfn.XLOOKUP(AL24,staticke_tc[id],staticke_tc[days],"")</f>
        <v>4.5232400669812467</v>
      </c>
      <c r="CY24" s="15">
        <f ca="1">_xlfn.XLOOKUP(AM24,staticke_tc[id],staticke_tc[days],"")</f>
        <v>7.8504184012318383</v>
      </c>
      <c r="CZ24" s="15">
        <f ca="1">_xlfn.XLOOKUP(AN24,staticke_tc[id],staticke_tc[days],"")</f>
        <v>14.313971463651505</v>
      </c>
      <c r="DA24" s="15">
        <f ca="1">_xlfn.XLOOKUP(AO24,staticke_tc[id],staticke_tc[days],"")</f>
        <v>9.1674638272094224</v>
      </c>
      <c r="DB24" s="15">
        <f ca="1">_xlfn.XLOOKUP(AP24,staticke_tc[id],staticke_tc[days],"")</f>
        <v>8.6193714163370565</v>
      </c>
      <c r="DC24" s="15">
        <f ca="1">_xlfn.XLOOKUP(AQ24,staticke_tc[id],staticke_tc[days],"")</f>
        <v>9.4857254898990817</v>
      </c>
      <c r="DD24" s="15">
        <f ca="1">_xlfn.XLOOKUP(AR24,staticke_tc[id],staticke_tc[days],"")</f>
        <v>11.868932707654755</v>
      </c>
      <c r="DE24" s="15">
        <f ca="1">_xlfn.XLOOKUP(AS24,staticke_tc[id],staticke_tc[days],"")</f>
        <v>10.427256562713257</v>
      </c>
      <c r="DF24" s="15">
        <f ca="1">_xlfn.XLOOKUP(AT24,staticke_tc[id],staticke_tc[days],"")</f>
        <v>10.151953122404212</v>
      </c>
      <c r="DG24" s="15">
        <f ca="1">_xlfn.XLOOKUP(AU24,staticke_tc[id],staticke_tc[days],"")</f>
        <v>4.3234019501582335</v>
      </c>
      <c r="DH24" s="15">
        <f ca="1">_xlfn.XLOOKUP(AV24,staticke_tc[id],staticke_tc[days],"")</f>
        <v>7.3280365107086691</v>
      </c>
      <c r="DI24" s="15">
        <f ca="1">_xlfn.XLOOKUP(AW24,staticke_tc[id],staticke_tc[days],"")</f>
        <v>9.8726645589289266</v>
      </c>
      <c r="DJ24" s="15">
        <f ca="1">_xlfn.XLOOKUP(AX24,staticke_tc[id],staticke_tc[days],"")</f>
        <v>14.634791347640107</v>
      </c>
      <c r="DK24" s="15">
        <f ca="1">_xlfn.XLOOKUP(AY24,staticke_tc[id],staticke_tc[days],"")</f>
        <v>10.598549025074776</v>
      </c>
      <c r="DL24" s="15">
        <f ca="1">_xlfn.XLOOKUP(AZ24,staticke_tc[id],staticke_tc[days],"")</f>
        <v>8.7742232697344509</v>
      </c>
      <c r="DM24" s="15">
        <f ca="1">_xlfn.XLOOKUP(BA24,staticke_tc[id],staticke_tc[days],"")</f>
        <v>12.000337702970366</v>
      </c>
      <c r="DN24" s="15">
        <f ca="1">_xlfn.XLOOKUP(BB24,staticke_tc[id],staticke_tc[days],"")</f>
        <v>11.904993036708673</v>
      </c>
      <c r="DO24" s="15">
        <f ca="1">_xlfn.XLOOKUP(BC24,staticke_tc[id],staticke_tc[days],"")</f>
        <v>10.653890275350264</v>
      </c>
      <c r="DP24" s="15">
        <f ca="1">_xlfn.XLOOKUP(BD24,staticke_tc[id],staticke_tc[days],"")</f>
        <v>11.904993036708673</v>
      </c>
      <c r="DQ24" s="15">
        <f ca="1">_xlfn.XLOOKUP(BE24,staticke_tc[id],staticke_tc[days],"")</f>
        <v>12.516451121056388</v>
      </c>
      <c r="DR24" s="15">
        <f ca="1">_xlfn.XLOOKUP(BF24,staticke_tc[id],staticke_tc[days],"")</f>
        <v>9.4691638403162148</v>
      </c>
      <c r="DS24" s="15">
        <f ca="1">_xlfn.XLOOKUP(BG24,staticke_tc[id],staticke_tc[days],"")</f>
        <v>5.9297559703107119</v>
      </c>
      <c r="DT24" s="15">
        <f ca="1">_xlfn.XLOOKUP(BH24,staticke_tc[id],staticke_tc[days],"")</f>
        <v>10.139144090614039</v>
      </c>
      <c r="DU24" s="15">
        <f ca="1">_xlfn.XLOOKUP(BI24,staticke_tc[id],staticke_tc[days],"")</f>
        <v>5.1759413044013307</v>
      </c>
      <c r="DV24" s="15">
        <f ca="1">_xlfn.XLOOKUP(BJ24,staticke_tc[id],staticke_tc[days],"")</f>
        <v>14.583069587434428</v>
      </c>
      <c r="DW24" s="15">
        <f ca="1">_xlfn.XLOOKUP(BK24,staticke_tc[id],staticke_tc[days],"")</f>
        <v>14.658597810578755</v>
      </c>
      <c r="DX24" s="15">
        <f ca="1">_xlfn.XLOOKUP(BL24,staticke_tc[id],staticke_tc[days],"")</f>
        <v>9.2906092331416534</v>
      </c>
      <c r="DZ24" s="2">
        <f t="shared" si="36"/>
        <v>22</v>
      </c>
      <c r="EA24" s="15">
        <f ca="1">_xlfn.XLOOKUP(BO24,staticke_tc[id],staticke_tc[days],"")</f>
        <v>6.7431089270093567</v>
      </c>
      <c r="EB24" s="15">
        <f ca="1">_xlfn.XLOOKUP(BP24,staticke_tc[id],staticke_tc[days],"")</f>
        <v>7.6560080315106722</v>
      </c>
      <c r="EC24" s="15">
        <f ca="1">_xlfn.XLOOKUP(BQ24,staticke_tc[id],staticke_tc[days],"")</f>
        <v>6.567361159055249</v>
      </c>
      <c r="ED24" s="15">
        <f ca="1">_xlfn.XLOOKUP(BR24,staticke_tc[id],staticke_tc[days],"")</f>
        <v>12.881177382057174</v>
      </c>
      <c r="EE24" s="15">
        <f ca="1">_xlfn.XLOOKUP(BS24,staticke_tc[id],staticke_tc[days],"")</f>
        <v>7.2547607235869487</v>
      </c>
      <c r="EF24" s="15">
        <f ca="1">_xlfn.XLOOKUP(BT24,staticke_tc[id],staticke_tc[days],"")</f>
        <v>8.8325975837719106</v>
      </c>
      <c r="EG24" s="15">
        <f ca="1">_xlfn.XLOOKUP(BU24,staticke_tc[id],staticke_tc[days],"")</f>
        <v>10.492984679479358</v>
      </c>
      <c r="EH24" s="15">
        <f ca="1">_xlfn.XLOOKUP(BV24,staticke_tc[id],staticke_tc[days],"")</f>
        <v>9.8229903292626322</v>
      </c>
      <c r="EI24" s="15">
        <f ca="1">_xlfn.XLOOKUP(BW24,staticke_tc[id],staticke_tc[days],"")</f>
        <v>10.822432331443803</v>
      </c>
      <c r="EJ24" s="15">
        <f ca="1">_xlfn.XLOOKUP(BX24,staticke_tc[id],staticke_tc[days],"")</f>
        <v>10.43586689608485</v>
      </c>
      <c r="EK24" s="15">
        <f ca="1">_xlfn.XLOOKUP(BY24,staticke_tc[id],staticke_tc[days],"")</f>
        <v>13.864826800476086</v>
      </c>
      <c r="EL24" s="15">
        <f ca="1">_xlfn.XLOOKUP(BZ24,staticke_tc[id],staticke_tc[days],"")</f>
        <v>12.881177382057174</v>
      </c>
      <c r="EM24" s="15">
        <f ca="1">_xlfn.XLOOKUP(CA24,staticke_tc[id],staticke_tc[days],"")</f>
        <v>9.788857200943287</v>
      </c>
      <c r="EN24" s="15">
        <f ca="1">_xlfn.XLOOKUP(CB24,staticke_tc[id],staticke_tc[days],"")</f>
        <v>7.2621953721026076</v>
      </c>
      <c r="EO24" s="15">
        <f ca="1">_xlfn.XLOOKUP(CC24,staticke_tc[id],staticke_tc[days],"")</f>
        <v>9.6248291687509884</v>
      </c>
      <c r="EP24" s="15">
        <f ca="1">_xlfn.XLOOKUP(CD24,staticke_tc[id],staticke_tc[days],"")</f>
        <v>11.536281537986028</v>
      </c>
      <c r="EQ24" s="15">
        <f ca="1">_xlfn.XLOOKUP(CE24,staticke_tc[id],staticke_tc[days],"")</f>
        <v>3.7225416788044869</v>
      </c>
      <c r="ER24" s="15">
        <f ca="1">_xlfn.XLOOKUP(CF24,staticke_tc[id],staticke_tc[days],"")</f>
        <v>8.8721202108294239</v>
      </c>
      <c r="ES24" s="15">
        <f ca="1">_xlfn.XLOOKUP(CG24,staticke_tc[id],staticke_tc[days],"")</f>
        <v>15.904996440009679</v>
      </c>
      <c r="ET24" s="15">
        <f ca="1">_xlfn.XLOOKUP(CH24,staticke_tc[id],staticke_tc[days],"")</f>
        <v>16.795460547531249</v>
      </c>
      <c r="EU24" s="15">
        <f ca="1">_xlfn.XLOOKUP(CI24,staticke_tc[id],staticke_tc[days],"")</f>
        <v>10.125688152125374</v>
      </c>
      <c r="EV24" s="15">
        <f ca="1">_xlfn.XLOOKUP(CJ24,staticke_tc[id],staticke_tc[days],"")</f>
        <v>11.374368580978761</v>
      </c>
      <c r="EW24" s="15">
        <f ca="1">_xlfn.XLOOKUP(CK24,staticke_tc[id],staticke_tc[days],"")</f>
        <v>8.9336269899238054</v>
      </c>
      <c r="EX24" s="15">
        <f ca="1">_xlfn.XLOOKUP(CL24,staticke_tc[id],staticke_tc[days],"")</f>
        <v>10.997772592199633</v>
      </c>
      <c r="EY24" s="15">
        <f ca="1">_xlfn.XLOOKUP(CM24,staticke_tc[id],staticke_tc[days],"")</f>
        <v>14.165156716078286</v>
      </c>
      <c r="EZ24" s="15">
        <f ca="1">_xlfn.XLOOKUP(CN24,staticke_tc[id],staticke_tc[days],"")</f>
        <v>12.011300736687279</v>
      </c>
      <c r="FA24" s="15">
        <f ca="1">_xlfn.XLOOKUP(CO24,staticke_tc[id],staticke_tc[days],"")</f>
        <v>4.539056948177036</v>
      </c>
      <c r="FB24" s="15">
        <f ca="1">_xlfn.XLOOKUP(CP24,staticke_tc[id],staticke_tc[days],"")</f>
        <v>7.5209773116512819</v>
      </c>
      <c r="FC24" s="15">
        <f ca="1">_xlfn.XLOOKUP(CQ24,staticke_tc[id],staticke_tc[days],"")</f>
        <v>12.980163850543967</v>
      </c>
      <c r="FD24" s="15">
        <f ca="1">_xlfn.XLOOKUP(CR24,staticke_tc[id],staticke_tc[days],"")</f>
        <v>10.611223497305678</v>
      </c>
    </row>
    <row r="25" spans="2:160" x14ac:dyDescent="0.3">
      <c r="B25" s="2">
        <f t="shared" si="37"/>
        <v>23</v>
      </c>
      <c r="C25">
        <v>661</v>
      </c>
      <c r="D25">
        <v>662</v>
      </c>
      <c r="E25">
        <v>663</v>
      </c>
      <c r="F25">
        <v>664</v>
      </c>
      <c r="G25">
        <v>665</v>
      </c>
      <c r="H25">
        <v>666</v>
      </c>
      <c r="I25">
        <v>667</v>
      </c>
      <c r="J25">
        <v>668</v>
      </c>
      <c r="K25">
        <v>669</v>
      </c>
      <c r="L25">
        <v>670</v>
      </c>
      <c r="M25">
        <v>671</v>
      </c>
      <c r="N25">
        <v>672</v>
      </c>
      <c r="O25">
        <v>673</v>
      </c>
      <c r="P25">
        <v>674</v>
      </c>
      <c r="Q25">
        <v>675</v>
      </c>
      <c r="R25">
        <v>676</v>
      </c>
      <c r="S25">
        <v>677</v>
      </c>
      <c r="T25">
        <v>678</v>
      </c>
      <c r="U25">
        <v>679</v>
      </c>
      <c r="V25">
        <v>680</v>
      </c>
      <c r="W25">
        <v>681</v>
      </c>
      <c r="X25">
        <v>682</v>
      </c>
      <c r="Y25">
        <v>683</v>
      </c>
      <c r="Z25">
        <v>684</v>
      </c>
      <c r="AA25">
        <v>685</v>
      </c>
      <c r="AB25">
        <v>686</v>
      </c>
      <c r="AC25">
        <v>687</v>
      </c>
      <c r="AD25">
        <v>688</v>
      </c>
      <c r="AE25">
        <v>689</v>
      </c>
      <c r="AF25">
        <v>690</v>
      </c>
      <c r="AH25" s="2">
        <f t="shared" si="33"/>
        <v>23</v>
      </c>
      <c r="AI25">
        <f ca="1">IF(ISNUMBER(C25),RANDBETWEEN(MIN(staticke_tc[id]),MAX(staticke_tc[id])),"")</f>
        <v>72</v>
      </c>
      <c r="AJ25">
        <f ca="1">IF(ISNUMBER(D25),RANDBETWEEN(MIN(staticke_tc[id]),MAX(staticke_tc[id])),"")</f>
        <v>771</v>
      </c>
      <c r="AK25">
        <f ca="1">IF(ISNUMBER(E25),RANDBETWEEN(MIN(staticke_tc[id]),MAX(staticke_tc[id])),"")</f>
        <v>269</v>
      </c>
      <c r="AL25">
        <f ca="1">IF(ISNUMBER(F25),RANDBETWEEN(MIN(staticke_tc[id]),MAX(staticke_tc[id])),"")</f>
        <v>898</v>
      </c>
      <c r="AM25">
        <f ca="1">IF(ISNUMBER(G25),RANDBETWEEN(MIN(staticke_tc[id]),MAX(staticke_tc[id])),"")</f>
        <v>768</v>
      </c>
      <c r="AN25">
        <f ca="1">IF(ISNUMBER(H25),RANDBETWEEN(MIN(staticke_tc[id]),MAX(staticke_tc[id])),"")</f>
        <v>351</v>
      </c>
      <c r="AO25">
        <f ca="1">IF(ISNUMBER(I25),RANDBETWEEN(MIN(staticke_tc[id]),MAX(staticke_tc[id])),"")</f>
        <v>289</v>
      </c>
      <c r="AP25">
        <f ca="1">IF(ISNUMBER(J25),RANDBETWEEN(MIN(staticke_tc[id]),MAX(staticke_tc[id])),"")</f>
        <v>235</v>
      </c>
      <c r="AQ25">
        <f ca="1">IF(ISNUMBER(K25),RANDBETWEEN(MIN(staticke_tc[id]),MAX(staticke_tc[id])),"")</f>
        <v>239</v>
      </c>
      <c r="AR25">
        <f ca="1">IF(ISNUMBER(L25),RANDBETWEEN(MIN(staticke_tc[id]),MAX(staticke_tc[id])),"")</f>
        <v>336</v>
      </c>
      <c r="AS25">
        <f ca="1">IF(ISNUMBER(M25),RANDBETWEEN(MIN(staticke_tc[id]),MAX(staticke_tc[id])),"")</f>
        <v>581</v>
      </c>
      <c r="AT25">
        <f ca="1">IF(ISNUMBER(N25),RANDBETWEEN(MIN(staticke_tc[id]),MAX(staticke_tc[id])),"")</f>
        <v>56</v>
      </c>
      <c r="AU25">
        <f ca="1">IF(ISNUMBER(O25),RANDBETWEEN(MIN(staticke_tc[id]),MAX(staticke_tc[id])),"")</f>
        <v>134</v>
      </c>
      <c r="AV25">
        <f ca="1">IF(ISNUMBER(P25),RANDBETWEEN(MIN(staticke_tc[id]),MAX(staticke_tc[id])),"")</f>
        <v>352</v>
      </c>
      <c r="AW25">
        <f ca="1">IF(ISNUMBER(Q25),RANDBETWEEN(MIN(staticke_tc[id]),MAX(staticke_tc[id])),"")</f>
        <v>452</v>
      </c>
      <c r="AX25">
        <f ca="1">IF(ISNUMBER(R25),RANDBETWEEN(MIN(staticke_tc[id]),MAX(staticke_tc[id])),"")</f>
        <v>23</v>
      </c>
      <c r="AY25">
        <f ca="1">IF(ISNUMBER(S25),RANDBETWEEN(MIN(staticke_tc[id]),MAX(staticke_tc[id])),"")</f>
        <v>273</v>
      </c>
      <c r="AZ25">
        <f ca="1">IF(ISNUMBER(T25),RANDBETWEEN(MIN(staticke_tc[id]),MAX(staticke_tc[id])),"")</f>
        <v>575</v>
      </c>
      <c r="BA25">
        <f ca="1">IF(ISNUMBER(U25),RANDBETWEEN(MIN(staticke_tc[id]),MAX(staticke_tc[id])),"")</f>
        <v>682</v>
      </c>
      <c r="BB25">
        <f ca="1">IF(ISNUMBER(V25),RANDBETWEEN(MIN(staticke_tc[id]),MAX(staticke_tc[id])),"")</f>
        <v>909</v>
      </c>
      <c r="BC25">
        <f ca="1">IF(ISNUMBER(W25),RANDBETWEEN(MIN(staticke_tc[id]),MAX(staticke_tc[id])),"")</f>
        <v>704</v>
      </c>
      <c r="BD25">
        <f ca="1">IF(ISNUMBER(X25),RANDBETWEEN(MIN(staticke_tc[id]),MAX(staticke_tc[id])),"")</f>
        <v>99</v>
      </c>
      <c r="BE25">
        <f ca="1">IF(ISNUMBER(Y25),RANDBETWEEN(MIN(staticke_tc[id]),MAX(staticke_tc[id])),"")</f>
        <v>979</v>
      </c>
      <c r="BF25">
        <f ca="1">IF(ISNUMBER(Z25),RANDBETWEEN(MIN(staticke_tc[id]),MAX(staticke_tc[id])),"")</f>
        <v>398</v>
      </c>
      <c r="BG25">
        <f ca="1">IF(ISNUMBER(AA25),RANDBETWEEN(MIN(staticke_tc[id]),MAX(staticke_tc[id])),"")</f>
        <v>174</v>
      </c>
      <c r="BH25">
        <f ca="1">IF(ISNUMBER(AB25),RANDBETWEEN(MIN(staticke_tc[id]),MAX(staticke_tc[id])),"")</f>
        <v>538</v>
      </c>
      <c r="BI25">
        <f ca="1">IF(ISNUMBER(AC25),RANDBETWEEN(MIN(staticke_tc[id]),MAX(staticke_tc[id])),"")</f>
        <v>251</v>
      </c>
      <c r="BJ25">
        <f ca="1">IF(ISNUMBER(AD25),RANDBETWEEN(MIN(staticke_tc[id]),MAX(staticke_tc[id])),"")</f>
        <v>510</v>
      </c>
      <c r="BK25">
        <f ca="1">IF(ISNUMBER(AE25),RANDBETWEEN(MIN(staticke_tc[id]),MAX(staticke_tc[id])),"")</f>
        <v>520</v>
      </c>
      <c r="BL25">
        <f ca="1">IF(ISNUMBER(AF25),RANDBETWEEN(MIN(staticke_tc[id]),MAX(staticke_tc[id])),"")</f>
        <v>309</v>
      </c>
      <c r="BN25" s="2">
        <f t="shared" si="34"/>
        <v>23</v>
      </c>
      <c r="BO25">
        <f ca="1">IF(ISNUMBER(CU25),RANDBETWEEN(MIN(staticke_tc[id]),MAX(staticke_tc[id])),"")</f>
        <v>675</v>
      </c>
      <c r="BP25">
        <f ca="1">IF(ISNUMBER(CV25),RANDBETWEEN(MIN(staticke_tc[id]),MAX(staticke_tc[id])),"")</f>
        <v>996</v>
      </c>
      <c r="BQ25">
        <f ca="1">IF(ISNUMBER(CW25),RANDBETWEEN(MIN(staticke_tc[id]),MAX(staticke_tc[id])),"")</f>
        <v>102</v>
      </c>
      <c r="BR25">
        <f ca="1">IF(ISNUMBER(CX25),RANDBETWEEN(MIN(staticke_tc[id]),MAX(staticke_tc[id])),"")</f>
        <v>130</v>
      </c>
      <c r="BS25">
        <f ca="1">IF(ISNUMBER(CY25),RANDBETWEEN(MIN(staticke_tc[id]),MAX(staticke_tc[id])),"")</f>
        <v>769</v>
      </c>
      <c r="BT25">
        <f ca="1">IF(ISNUMBER(CZ25),RANDBETWEEN(MIN(staticke_tc[id]),MAX(staticke_tc[id])),"")</f>
        <v>198</v>
      </c>
      <c r="BU25">
        <f ca="1">IF(ISNUMBER(DA25),RANDBETWEEN(MIN(staticke_tc[id]),MAX(staticke_tc[id])),"")</f>
        <v>811</v>
      </c>
      <c r="BV25">
        <f ca="1">IF(ISNUMBER(DB25),RANDBETWEEN(MIN(staticke_tc[id]),MAX(staticke_tc[id])),"")</f>
        <v>263</v>
      </c>
      <c r="BW25">
        <f ca="1">IF(ISNUMBER(DC25),RANDBETWEEN(MIN(staticke_tc[id]),MAX(staticke_tc[id])),"")</f>
        <v>482</v>
      </c>
      <c r="BX25">
        <f ca="1">IF(ISNUMBER(DD25),RANDBETWEEN(MIN(staticke_tc[id]),MAX(staticke_tc[id])),"")</f>
        <v>465</v>
      </c>
      <c r="BY25">
        <f ca="1">IF(ISNUMBER(DE25),RANDBETWEEN(MIN(staticke_tc[id]),MAX(staticke_tc[id])),"")</f>
        <v>378</v>
      </c>
      <c r="BZ25">
        <f ca="1">IF(ISNUMBER(DF25),RANDBETWEEN(MIN(staticke_tc[id]),MAX(staticke_tc[id])),"")</f>
        <v>515</v>
      </c>
      <c r="CA25">
        <f ca="1">IF(ISNUMBER(DG25),RANDBETWEEN(MIN(staticke_tc[id]),MAX(staticke_tc[id])),"")</f>
        <v>994</v>
      </c>
      <c r="CB25">
        <f ca="1">IF(ISNUMBER(DH25),RANDBETWEEN(MIN(staticke_tc[id]),MAX(staticke_tc[id])),"")</f>
        <v>696</v>
      </c>
      <c r="CC25">
        <f ca="1">IF(ISNUMBER(DI25),RANDBETWEEN(MIN(staticke_tc[id]),MAX(staticke_tc[id])),"")</f>
        <v>668</v>
      </c>
      <c r="CD25">
        <f ca="1">IF(ISNUMBER(DJ25),RANDBETWEEN(MIN(staticke_tc[id]),MAX(staticke_tc[id])),"")</f>
        <v>595</v>
      </c>
      <c r="CE25">
        <f ca="1">IF(ISNUMBER(DK25),RANDBETWEEN(MIN(staticke_tc[id]),MAX(staticke_tc[id])),"")</f>
        <v>407</v>
      </c>
      <c r="CF25">
        <f ca="1">IF(ISNUMBER(DL25),RANDBETWEEN(MIN(staticke_tc[id]),MAX(staticke_tc[id])),"")</f>
        <v>367</v>
      </c>
      <c r="CG25">
        <f ca="1">IF(ISNUMBER(DM25),RANDBETWEEN(MIN(staticke_tc[id]),MAX(staticke_tc[id])),"")</f>
        <v>797</v>
      </c>
      <c r="CH25">
        <f ca="1">IF(ISNUMBER(DN25),RANDBETWEEN(MIN(staticke_tc[id]),MAX(staticke_tc[id])),"")</f>
        <v>920</v>
      </c>
      <c r="CI25">
        <f ca="1">IF(ISNUMBER(DO25),RANDBETWEEN(MIN(staticke_tc[id]),MAX(staticke_tc[id])),"")</f>
        <v>346</v>
      </c>
      <c r="CJ25">
        <f ca="1">IF(ISNUMBER(DP25),RANDBETWEEN(MIN(staticke_tc[id]),MAX(staticke_tc[id])),"")</f>
        <v>608</v>
      </c>
      <c r="CK25">
        <f ca="1">IF(ISNUMBER(DQ25),RANDBETWEEN(MIN(staticke_tc[id]),MAX(staticke_tc[id])),"")</f>
        <v>630</v>
      </c>
      <c r="CL25">
        <f ca="1">IF(ISNUMBER(DR25),RANDBETWEEN(MIN(staticke_tc[id]),MAX(staticke_tc[id])),"")</f>
        <v>363</v>
      </c>
      <c r="CM25">
        <f ca="1">IF(ISNUMBER(DS25),RANDBETWEEN(MIN(staticke_tc[id]),MAX(staticke_tc[id])),"")</f>
        <v>806</v>
      </c>
      <c r="CN25">
        <f ca="1">IF(ISNUMBER(DT25),RANDBETWEEN(MIN(staticke_tc[id]),MAX(staticke_tc[id])),"")</f>
        <v>551</v>
      </c>
      <c r="CO25">
        <f ca="1">IF(ISNUMBER(DU25),RANDBETWEEN(MIN(staticke_tc[id]),MAX(staticke_tc[id])),"")</f>
        <v>378</v>
      </c>
      <c r="CP25">
        <f ca="1">IF(ISNUMBER(DV25),RANDBETWEEN(MIN(staticke_tc[id]),MAX(staticke_tc[id])),"")</f>
        <v>208</v>
      </c>
      <c r="CQ25">
        <f ca="1">IF(ISNUMBER(DW25),RANDBETWEEN(MIN(staticke_tc[id]),MAX(staticke_tc[id])),"")</f>
        <v>37</v>
      </c>
      <c r="CR25">
        <f ca="1">IF(ISNUMBER(DX25),RANDBETWEEN(MIN(staticke_tc[id]),MAX(staticke_tc[id])),"")</f>
        <v>756</v>
      </c>
      <c r="CT25" s="2">
        <f t="shared" si="35"/>
        <v>23</v>
      </c>
      <c r="CU25" s="15">
        <f ca="1">_xlfn.XLOOKUP(AI25,staticke_tc[id],staticke_tc[days],"")</f>
        <v>11.353105279595479</v>
      </c>
      <c r="CV25" s="15">
        <f ca="1">_xlfn.XLOOKUP(AJ25,staticke_tc[id],staticke_tc[days],"")</f>
        <v>7.2909208083051489</v>
      </c>
      <c r="CW25" s="15">
        <f ca="1">_xlfn.XLOOKUP(AK25,staticke_tc[id],staticke_tc[days],"")</f>
        <v>12.528894114673445</v>
      </c>
      <c r="CX25" s="15">
        <f ca="1">_xlfn.XLOOKUP(AL25,staticke_tc[id],staticke_tc[days],"")</f>
        <v>8.1143536667237175</v>
      </c>
      <c r="CY25" s="15">
        <f ca="1">_xlfn.XLOOKUP(AM25,staticke_tc[id],staticke_tc[days],"")</f>
        <v>10.617103406215497</v>
      </c>
      <c r="CZ25" s="15">
        <f ca="1">_xlfn.XLOOKUP(AN25,staticke_tc[id],staticke_tc[days],"")</f>
        <v>10.087064925254554</v>
      </c>
      <c r="DA25" s="15">
        <f ca="1">_xlfn.XLOOKUP(AO25,staticke_tc[id],staticke_tc[days],"")</f>
        <v>7.6917662923768226</v>
      </c>
      <c r="DB25" s="15">
        <f ca="1">_xlfn.XLOOKUP(AP25,staticke_tc[id],staticke_tc[days],"")</f>
        <v>12.135748024602602</v>
      </c>
      <c r="DC25" s="15">
        <f ca="1">_xlfn.XLOOKUP(AQ25,staticke_tc[id],staticke_tc[days],"")</f>
        <v>8.8721202108294239</v>
      </c>
      <c r="DD25" s="15">
        <f ca="1">_xlfn.XLOOKUP(AR25,staticke_tc[id],staticke_tc[days],"")</f>
        <v>12.076902055875003</v>
      </c>
      <c r="DE25" s="15">
        <f ca="1">_xlfn.XLOOKUP(AS25,staticke_tc[id],staticke_tc[days],"")</f>
        <v>14.238899562836975</v>
      </c>
      <c r="DF25" s="15">
        <f ca="1">_xlfn.XLOOKUP(AT25,staticke_tc[id],staticke_tc[days],"")</f>
        <v>10.831697914687631</v>
      </c>
      <c r="DG25" s="15">
        <f ca="1">_xlfn.XLOOKUP(AU25,staticke_tc[id],staticke_tc[days],"")</f>
        <v>11.759978673525413</v>
      </c>
      <c r="DH25" s="15">
        <f ca="1">_xlfn.XLOOKUP(AV25,staticke_tc[id],staticke_tc[days],"")</f>
        <v>10.064203887317605</v>
      </c>
      <c r="DI25" s="15">
        <f ca="1">_xlfn.XLOOKUP(AW25,staticke_tc[id],staticke_tc[days],"")</f>
        <v>14.924828631625607</v>
      </c>
      <c r="DJ25" s="15">
        <f ca="1">_xlfn.XLOOKUP(AX25,staticke_tc[id],staticke_tc[days],"")</f>
        <v>6.9712204114424017</v>
      </c>
      <c r="DK25" s="15">
        <f ca="1">_xlfn.XLOOKUP(AY25,staticke_tc[id],staticke_tc[days],"")</f>
        <v>10.467960955626552</v>
      </c>
      <c r="DL25" s="15">
        <f ca="1">_xlfn.XLOOKUP(AZ25,staticke_tc[id],staticke_tc[days],"")</f>
        <v>6.2490764241697532</v>
      </c>
      <c r="DM25" s="15">
        <f ca="1">_xlfn.XLOOKUP(BA25,staticke_tc[id],staticke_tc[days],"")</f>
        <v>9.5936377516884566</v>
      </c>
      <c r="DN25" s="15">
        <f ca="1">_xlfn.XLOOKUP(BB25,staticke_tc[id],staticke_tc[days],"")</f>
        <v>7.6655130151565789</v>
      </c>
      <c r="DO25" s="15">
        <f ca="1">_xlfn.XLOOKUP(BC25,staticke_tc[id],staticke_tc[days],"")</f>
        <v>7.9182126898121279</v>
      </c>
      <c r="DP25" s="15">
        <f ca="1">_xlfn.XLOOKUP(BD25,staticke_tc[id],staticke_tc[days],"")</f>
        <v>7.8428936291446387</v>
      </c>
      <c r="DQ25" s="15">
        <f ca="1">_xlfn.XLOOKUP(BE25,staticke_tc[id],staticke_tc[days],"")</f>
        <v>7.8881332621782194</v>
      </c>
      <c r="DR25" s="15">
        <f ca="1">_xlfn.XLOOKUP(BF25,staticke_tc[id],staticke_tc[days],"")</f>
        <v>11.03127931696844</v>
      </c>
      <c r="DS25" s="15">
        <f ca="1">_xlfn.XLOOKUP(BG25,staticke_tc[id],staticke_tc[days],"")</f>
        <v>10.125688152125374</v>
      </c>
      <c r="DT25" s="15">
        <f ca="1">_xlfn.XLOOKUP(BH25,staticke_tc[id],staticke_tc[days],"")</f>
        <v>13.257169322159413</v>
      </c>
      <c r="DU25" s="15">
        <f ca="1">_xlfn.XLOOKUP(BI25,staticke_tc[id],staticke_tc[days],"")</f>
        <v>7.1710420796639252</v>
      </c>
      <c r="DV25" s="15">
        <f ca="1">_xlfn.XLOOKUP(BJ25,staticke_tc[id],staticke_tc[days],"")</f>
        <v>11.636163506654318</v>
      </c>
      <c r="DW25" s="15">
        <f ca="1">_xlfn.XLOOKUP(BK25,staticke_tc[id],staticke_tc[days],"")</f>
        <v>8.15362491072365</v>
      </c>
      <c r="DX25" s="15">
        <f ca="1">_xlfn.XLOOKUP(BL25,staticke_tc[id],staticke_tc[days],"")</f>
        <v>7.9955017067867598</v>
      </c>
      <c r="DZ25" s="2">
        <f t="shared" si="36"/>
        <v>23</v>
      </c>
      <c r="EA25" s="15">
        <f ca="1">_xlfn.XLOOKUP(BO25,staticke_tc[id],staticke_tc[days],"")</f>
        <v>10.909658750319343</v>
      </c>
      <c r="EB25" s="15">
        <f ca="1">_xlfn.XLOOKUP(BP25,staticke_tc[id],staticke_tc[days],"")</f>
        <v>9.9063437678387469</v>
      </c>
      <c r="EC25" s="15">
        <f ca="1">_xlfn.XLOOKUP(BQ25,staticke_tc[id],staticke_tc[days],"")</f>
        <v>7.3996517607753507</v>
      </c>
      <c r="ED25" s="15">
        <f ca="1">_xlfn.XLOOKUP(BR25,staticke_tc[id],staticke_tc[days],"")</f>
        <v>11.440697806925709</v>
      </c>
      <c r="EE25" s="15">
        <f ca="1">_xlfn.XLOOKUP(BS25,staticke_tc[id],staticke_tc[days],"")</f>
        <v>7.2199166481178123</v>
      </c>
      <c r="EF25" s="15">
        <f ca="1">_xlfn.XLOOKUP(BT25,staticke_tc[id],staticke_tc[days],"")</f>
        <v>15.141095472153896</v>
      </c>
      <c r="EG25" s="15">
        <f ca="1">_xlfn.XLOOKUP(BU25,staticke_tc[id],staticke_tc[days],"")</f>
        <v>8.3167395245393134</v>
      </c>
      <c r="EH25" s="15">
        <f ca="1">_xlfn.XLOOKUP(BV25,staticke_tc[id],staticke_tc[days],"")</f>
        <v>13.52873677819953</v>
      </c>
      <c r="EI25" s="15">
        <f ca="1">_xlfn.XLOOKUP(BW25,staticke_tc[id],staticke_tc[days],"")</f>
        <v>11.402546759153966</v>
      </c>
      <c r="EJ25" s="15">
        <f ca="1">_xlfn.XLOOKUP(BX25,staticke_tc[id],staticke_tc[days],"")</f>
        <v>10.235715514482639</v>
      </c>
      <c r="EK25" s="15">
        <f ca="1">_xlfn.XLOOKUP(BY25,staticke_tc[id],staticke_tc[days],"")</f>
        <v>8.1453299412406466</v>
      </c>
      <c r="EL25" s="15">
        <f ca="1">_xlfn.XLOOKUP(BZ25,staticke_tc[id],staticke_tc[days],"")</f>
        <v>11.720882939181452</v>
      </c>
      <c r="EM25" s="15">
        <f ca="1">_xlfn.XLOOKUP(CA25,staticke_tc[id],staticke_tc[days],"")</f>
        <v>10.430565498086439</v>
      </c>
      <c r="EN25" s="15">
        <f ca="1">_xlfn.XLOOKUP(CB25,staticke_tc[id],staticke_tc[days],"")</f>
        <v>8.9433999261040196</v>
      </c>
      <c r="EO25" s="15">
        <f ca="1">_xlfn.XLOOKUP(CC25,staticke_tc[id],staticke_tc[days],"")</f>
        <v>9.2579241058021164</v>
      </c>
      <c r="EP25" s="15">
        <f ca="1">_xlfn.XLOOKUP(CD25,staticke_tc[id],staticke_tc[days],"")</f>
        <v>11.127696316679465</v>
      </c>
      <c r="EQ25" s="15">
        <f ca="1">_xlfn.XLOOKUP(CE25,staticke_tc[id],staticke_tc[days],"")</f>
        <v>12.193137439256498</v>
      </c>
      <c r="ER25" s="15">
        <f ca="1">_xlfn.XLOOKUP(CF25,staticke_tc[id],staticke_tc[days],"")</f>
        <v>11.200535735659615</v>
      </c>
      <c r="ES25" s="15">
        <f ca="1">_xlfn.XLOOKUP(CG25,staticke_tc[id],staticke_tc[days],"")</f>
        <v>16.289946149645768</v>
      </c>
      <c r="ET25" s="15">
        <f ca="1">_xlfn.XLOOKUP(CH25,staticke_tc[id],staticke_tc[days],"")</f>
        <v>8.967630674300791</v>
      </c>
      <c r="EU25" s="15">
        <f ca="1">_xlfn.XLOOKUP(CI25,staticke_tc[id],staticke_tc[days],"")</f>
        <v>9.2906092331416534</v>
      </c>
      <c r="EV25" s="15">
        <f ca="1">_xlfn.XLOOKUP(CJ25,staticke_tc[id],staticke_tc[days],"")</f>
        <v>11.808244925502942</v>
      </c>
      <c r="EW25" s="15">
        <f ca="1">_xlfn.XLOOKUP(CK25,staticke_tc[id],staticke_tc[days],"")</f>
        <v>8.7820775862418969</v>
      </c>
      <c r="EX25" s="15">
        <f ca="1">_xlfn.XLOOKUP(CL25,staticke_tc[id],staticke_tc[days],"")</f>
        <v>12.792555064198275</v>
      </c>
      <c r="EY25" s="15">
        <f ca="1">_xlfn.XLOOKUP(CM25,staticke_tc[id],staticke_tc[days],"")</f>
        <v>11.465921642515211</v>
      </c>
      <c r="EZ25" s="15">
        <f ca="1">_xlfn.XLOOKUP(CN25,staticke_tc[id],staticke_tc[days],"")</f>
        <v>7.9126156315826446</v>
      </c>
      <c r="FA25" s="15">
        <f ca="1">_xlfn.XLOOKUP(CO25,staticke_tc[id],staticke_tc[days],"")</f>
        <v>8.1453299412406466</v>
      </c>
      <c r="FB25" s="15">
        <f ca="1">_xlfn.XLOOKUP(CP25,staticke_tc[id],staticke_tc[days],"")</f>
        <v>5.1662048827678184</v>
      </c>
      <c r="FC25" s="15">
        <f ca="1">_xlfn.XLOOKUP(CQ25,staticke_tc[id],staticke_tc[days],"")</f>
        <v>7.3977933621299465</v>
      </c>
      <c r="FD25" s="15">
        <f ca="1">_xlfn.XLOOKUP(CR25,staticke_tc[id],staticke_tc[days],"")</f>
        <v>3.843482370347072</v>
      </c>
    </row>
    <row r="26" spans="2:160" x14ac:dyDescent="0.3">
      <c r="B26" s="2">
        <f t="shared" si="37"/>
        <v>24</v>
      </c>
      <c r="C26">
        <v>691</v>
      </c>
      <c r="D26">
        <v>692</v>
      </c>
      <c r="E26">
        <v>693</v>
      </c>
      <c r="F26">
        <v>694</v>
      </c>
      <c r="G26">
        <v>695</v>
      </c>
      <c r="H26">
        <v>696</v>
      </c>
      <c r="I26">
        <v>697</v>
      </c>
      <c r="J26">
        <v>698</v>
      </c>
      <c r="K26">
        <v>699</v>
      </c>
      <c r="L26">
        <v>700</v>
      </c>
      <c r="M26">
        <v>701</v>
      </c>
      <c r="N26">
        <v>702</v>
      </c>
      <c r="O26">
        <v>703</v>
      </c>
      <c r="P26">
        <v>704</v>
      </c>
      <c r="Q26">
        <v>705</v>
      </c>
      <c r="R26">
        <v>706</v>
      </c>
      <c r="S26">
        <v>707</v>
      </c>
      <c r="T26">
        <v>708</v>
      </c>
      <c r="U26">
        <v>709</v>
      </c>
      <c r="V26">
        <v>710</v>
      </c>
      <c r="W26">
        <v>711</v>
      </c>
      <c r="X26">
        <v>712</v>
      </c>
      <c r="Y26">
        <v>713</v>
      </c>
      <c r="Z26">
        <v>714</v>
      </c>
      <c r="AA26">
        <v>715</v>
      </c>
      <c r="AB26">
        <v>716</v>
      </c>
      <c r="AC26">
        <v>717</v>
      </c>
      <c r="AD26">
        <v>718</v>
      </c>
      <c r="AE26">
        <v>719</v>
      </c>
      <c r="AF26">
        <v>720</v>
      </c>
      <c r="AH26" s="2">
        <f t="shared" si="33"/>
        <v>24</v>
      </c>
      <c r="AI26">
        <f ca="1">IF(ISNUMBER(C26),RANDBETWEEN(MIN(staticke_tc[id]),MAX(staticke_tc[id])),"")</f>
        <v>149</v>
      </c>
      <c r="AJ26">
        <f ca="1">IF(ISNUMBER(D26),RANDBETWEEN(MIN(staticke_tc[id]),MAX(staticke_tc[id])),"")</f>
        <v>386</v>
      </c>
      <c r="AK26">
        <f ca="1">IF(ISNUMBER(E26),RANDBETWEEN(MIN(staticke_tc[id]),MAX(staticke_tc[id])),"")</f>
        <v>369</v>
      </c>
      <c r="AL26">
        <f ca="1">IF(ISNUMBER(F26),RANDBETWEEN(MIN(staticke_tc[id]),MAX(staticke_tc[id])),"")</f>
        <v>638</v>
      </c>
      <c r="AM26">
        <f ca="1">IF(ISNUMBER(G26),RANDBETWEEN(MIN(staticke_tc[id]),MAX(staticke_tc[id])),"")</f>
        <v>947</v>
      </c>
      <c r="AN26">
        <f ca="1">IF(ISNUMBER(H26),RANDBETWEEN(MIN(staticke_tc[id]),MAX(staticke_tc[id])),"")</f>
        <v>209</v>
      </c>
      <c r="AO26">
        <f ca="1">IF(ISNUMBER(I26),RANDBETWEEN(MIN(staticke_tc[id]),MAX(staticke_tc[id])),"")</f>
        <v>389</v>
      </c>
      <c r="AP26">
        <f ca="1">IF(ISNUMBER(J26),RANDBETWEEN(MIN(staticke_tc[id]),MAX(staticke_tc[id])),"")</f>
        <v>81</v>
      </c>
      <c r="AQ26">
        <f ca="1">IF(ISNUMBER(K26),RANDBETWEEN(MIN(staticke_tc[id]),MAX(staticke_tc[id])),"")</f>
        <v>182</v>
      </c>
      <c r="AR26">
        <f ca="1">IF(ISNUMBER(L26),RANDBETWEEN(MIN(staticke_tc[id]),MAX(staticke_tc[id])),"")</f>
        <v>931</v>
      </c>
      <c r="AS26">
        <f ca="1">IF(ISNUMBER(M26),RANDBETWEEN(MIN(staticke_tc[id]),MAX(staticke_tc[id])),"")</f>
        <v>863</v>
      </c>
      <c r="AT26">
        <f ca="1">IF(ISNUMBER(N26),RANDBETWEEN(MIN(staticke_tc[id]),MAX(staticke_tc[id])),"")</f>
        <v>659</v>
      </c>
      <c r="AU26">
        <f ca="1">IF(ISNUMBER(O26),RANDBETWEEN(MIN(staticke_tc[id]),MAX(staticke_tc[id])),"")</f>
        <v>406</v>
      </c>
      <c r="AV26">
        <f ca="1">IF(ISNUMBER(P26),RANDBETWEEN(MIN(staticke_tc[id]),MAX(staticke_tc[id])),"")</f>
        <v>535</v>
      </c>
      <c r="AW26">
        <f ca="1">IF(ISNUMBER(Q26),RANDBETWEEN(MIN(staticke_tc[id]),MAX(staticke_tc[id])),"")</f>
        <v>397</v>
      </c>
      <c r="AX26">
        <f ca="1">IF(ISNUMBER(R26),RANDBETWEEN(MIN(staticke_tc[id]),MAX(staticke_tc[id])),"")</f>
        <v>294</v>
      </c>
      <c r="AY26">
        <f ca="1">IF(ISNUMBER(S26),RANDBETWEEN(MIN(staticke_tc[id]),MAX(staticke_tc[id])),"")</f>
        <v>854</v>
      </c>
      <c r="AZ26">
        <f ca="1">IF(ISNUMBER(T26),RANDBETWEEN(MIN(staticke_tc[id]),MAX(staticke_tc[id])),"")</f>
        <v>816</v>
      </c>
      <c r="BA26">
        <f ca="1">IF(ISNUMBER(U26),RANDBETWEEN(MIN(staticke_tc[id]),MAX(staticke_tc[id])),"")</f>
        <v>791</v>
      </c>
      <c r="BB26">
        <f ca="1">IF(ISNUMBER(V26),RANDBETWEEN(MIN(staticke_tc[id]),MAX(staticke_tc[id])),"")</f>
        <v>315</v>
      </c>
      <c r="BC26">
        <f ca="1">IF(ISNUMBER(W26),RANDBETWEEN(MIN(staticke_tc[id]),MAX(staticke_tc[id])),"")</f>
        <v>835</v>
      </c>
      <c r="BD26">
        <f ca="1">IF(ISNUMBER(X26),RANDBETWEEN(MIN(staticke_tc[id]),MAX(staticke_tc[id])),"")</f>
        <v>20</v>
      </c>
      <c r="BE26">
        <f ca="1">IF(ISNUMBER(Y26),RANDBETWEEN(MIN(staticke_tc[id]),MAX(staticke_tc[id])),"")</f>
        <v>862</v>
      </c>
      <c r="BF26">
        <f ca="1">IF(ISNUMBER(Z26),RANDBETWEEN(MIN(staticke_tc[id]),MAX(staticke_tc[id])),"")</f>
        <v>143</v>
      </c>
      <c r="BG26">
        <f ca="1">IF(ISNUMBER(AA26),RANDBETWEEN(MIN(staticke_tc[id]),MAX(staticke_tc[id])),"")</f>
        <v>51</v>
      </c>
      <c r="BH26">
        <f ca="1">IF(ISNUMBER(AB26),RANDBETWEEN(MIN(staticke_tc[id]),MAX(staticke_tc[id])),"")</f>
        <v>265</v>
      </c>
      <c r="BI26">
        <f ca="1">IF(ISNUMBER(AC26),RANDBETWEEN(MIN(staticke_tc[id]),MAX(staticke_tc[id])),"")</f>
        <v>691</v>
      </c>
      <c r="BJ26">
        <f ca="1">IF(ISNUMBER(AD26),RANDBETWEEN(MIN(staticke_tc[id]),MAX(staticke_tc[id])),"")</f>
        <v>167</v>
      </c>
      <c r="BK26">
        <f ca="1">IF(ISNUMBER(AE26),RANDBETWEEN(MIN(staticke_tc[id]),MAX(staticke_tc[id])),"")</f>
        <v>254</v>
      </c>
      <c r="BL26">
        <f ca="1">IF(ISNUMBER(AF26),RANDBETWEEN(MIN(staticke_tc[id]),MAX(staticke_tc[id])),"")</f>
        <v>576</v>
      </c>
      <c r="BN26" s="2">
        <f t="shared" si="34"/>
        <v>24</v>
      </c>
      <c r="BO26">
        <f ca="1">IF(ISNUMBER(CU26),RANDBETWEEN(MIN(staticke_tc[id]),MAX(staticke_tc[id])),"")</f>
        <v>728</v>
      </c>
      <c r="BP26">
        <f ca="1">IF(ISNUMBER(CV26),RANDBETWEEN(MIN(staticke_tc[id]),MAX(staticke_tc[id])),"")</f>
        <v>277</v>
      </c>
      <c r="BQ26">
        <f ca="1">IF(ISNUMBER(CW26),RANDBETWEEN(MIN(staticke_tc[id]),MAX(staticke_tc[id])),"")</f>
        <v>564</v>
      </c>
      <c r="BR26">
        <f ca="1">IF(ISNUMBER(CX26),RANDBETWEEN(MIN(staticke_tc[id]),MAX(staticke_tc[id])),"")</f>
        <v>684</v>
      </c>
      <c r="BS26">
        <f ca="1">IF(ISNUMBER(CY26),RANDBETWEEN(MIN(staticke_tc[id]),MAX(staticke_tc[id])),"")</f>
        <v>619</v>
      </c>
      <c r="BT26">
        <f ca="1">IF(ISNUMBER(CZ26),RANDBETWEEN(MIN(staticke_tc[id]),MAX(staticke_tc[id])),"")</f>
        <v>781</v>
      </c>
      <c r="BU26">
        <f ca="1">IF(ISNUMBER(DA26),RANDBETWEEN(MIN(staticke_tc[id]),MAX(staticke_tc[id])),"")</f>
        <v>465</v>
      </c>
      <c r="BV26">
        <f ca="1">IF(ISNUMBER(DB26),RANDBETWEEN(MIN(staticke_tc[id]),MAX(staticke_tc[id])),"")</f>
        <v>668</v>
      </c>
      <c r="BW26">
        <f ca="1">IF(ISNUMBER(DC26),RANDBETWEEN(MIN(staticke_tc[id]),MAX(staticke_tc[id])),"")</f>
        <v>424</v>
      </c>
      <c r="BX26">
        <f ca="1">IF(ISNUMBER(DD26),RANDBETWEEN(MIN(staticke_tc[id]),MAX(staticke_tc[id])),"")</f>
        <v>408</v>
      </c>
      <c r="BY26">
        <f ca="1">IF(ISNUMBER(DE26),RANDBETWEEN(MIN(staticke_tc[id]),MAX(staticke_tc[id])),"")</f>
        <v>272</v>
      </c>
      <c r="BZ26">
        <f ca="1">IF(ISNUMBER(DF26),RANDBETWEEN(MIN(staticke_tc[id]),MAX(staticke_tc[id])),"")</f>
        <v>692</v>
      </c>
      <c r="CA26">
        <f ca="1">IF(ISNUMBER(DG26),RANDBETWEEN(MIN(staticke_tc[id]),MAX(staticke_tc[id])),"")</f>
        <v>7</v>
      </c>
      <c r="CB26">
        <f ca="1">IF(ISNUMBER(DH26),RANDBETWEEN(MIN(staticke_tc[id]),MAX(staticke_tc[id])),"")</f>
        <v>315</v>
      </c>
      <c r="CC26">
        <f ca="1">IF(ISNUMBER(DI26),RANDBETWEEN(MIN(staticke_tc[id]),MAX(staticke_tc[id])),"")</f>
        <v>76</v>
      </c>
      <c r="CD26">
        <f ca="1">IF(ISNUMBER(DJ26),RANDBETWEEN(MIN(staticke_tc[id]),MAX(staticke_tc[id])),"")</f>
        <v>331</v>
      </c>
      <c r="CE26">
        <f ca="1">IF(ISNUMBER(DK26),RANDBETWEEN(MIN(staticke_tc[id]),MAX(staticke_tc[id])),"")</f>
        <v>564</v>
      </c>
      <c r="CF26">
        <f ca="1">IF(ISNUMBER(DL26),RANDBETWEEN(MIN(staticke_tc[id]),MAX(staticke_tc[id])),"")</f>
        <v>306</v>
      </c>
      <c r="CG26">
        <f ca="1">IF(ISNUMBER(DM26),RANDBETWEEN(MIN(staticke_tc[id]),MAX(staticke_tc[id])),"")</f>
        <v>588</v>
      </c>
      <c r="CH26">
        <f ca="1">IF(ISNUMBER(DN26),RANDBETWEEN(MIN(staticke_tc[id]),MAX(staticke_tc[id])),"")</f>
        <v>461</v>
      </c>
      <c r="CI26">
        <f ca="1">IF(ISNUMBER(DO26),RANDBETWEEN(MIN(staticke_tc[id]),MAX(staticke_tc[id])),"")</f>
        <v>425</v>
      </c>
      <c r="CJ26">
        <f ca="1">IF(ISNUMBER(DP26),RANDBETWEEN(MIN(staticke_tc[id]),MAX(staticke_tc[id])),"")</f>
        <v>65</v>
      </c>
      <c r="CK26">
        <f ca="1">IF(ISNUMBER(DQ26),RANDBETWEEN(MIN(staticke_tc[id]),MAX(staticke_tc[id])),"")</f>
        <v>256</v>
      </c>
      <c r="CL26">
        <f ca="1">IF(ISNUMBER(DR26),RANDBETWEEN(MIN(staticke_tc[id]),MAX(staticke_tc[id])),"")</f>
        <v>231</v>
      </c>
      <c r="CM26">
        <f ca="1">IF(ISNUMBER(DS26),RANDBETWEEN(MIN(staticke_tc[id]),MAX(staticke_tc[id])),"")</f>
        <v>421</v>
      </c>
      <c r="CN26">
        <f ca="1">IF(ISNUMBER(DT26),RANDBETWEEN(MIN(staticke_tc[id]),MAX(staticke_tc[id])),"")</f>
        <v>525</v>
      </c>
      <c r="CO26">
        <f ca="1">IF(ISNUMBER(DU26),RANDBETWEEN(MIN(staticke_tc[id]),MAX(staticke_tc[id])),"")</f>
        <v>87</v>
      </c>
      <c r="CP26">
        <f ca="1">IF(ISNUMBER(DV26),RANDBETWEEN(MIN(staticke_tc[id]),MAX(staticke_tc[id])),"")</f>
        <v>955</v>
      </c>
      <c r="CQ26">
        <f ca="1">IF(ISNUMBER(DW26),RANDBETWEEN(MIN(staticke_tc[id]),MAX(staticke_tc[id])),"")</f>
        <v>317</v>
      </c>
      <c r="CR26">
        <f ca="1">IF(ISNUMBER(DX26),RANDBETWEEN(MIN(staticke_tc[id]),MAX(staticke_tc[id])),"")</f>
        <v>412</v>
      </c>
      <c r="CT26" s="2">
        <f t="shared" si="35"/>
        <v>24</v>
      </c>
      <c r="CU26" s="15">
        <f ca="1">_xlfn.XLOOKUP(AI26,staticke_tc[id],staticke_tc[days],"")</f>
        <v>7.754264300192574</v>
      </c>
      <c r="CV26" s="15">
        <f ca="1">_xlfn.XLOOKUP(AJ26,staticke_tc[id],staticke_tc[days],"")</f>
        <v>10.233990922708442</v>
      </c>
      <c r="CW26" s="15">
        <f ca="1">_xlfn.XLOOKUP(AK26,staticke_tc[id],staticke_tc[days],"")</f>
        <v>6.1076696010275189</v>
      </c>
      <c r="CX26" s="15">
        <f ca="1">_xlfn.XLOOKUP(AL26,staticke_tc[id],staticke_tc[days],"")</f>
        <v>12.381273359499133</v>
      </c>
      <c r="CY26" s="15">
        <f ca="1">_xlfn.XLOOKUP(AM26,staticke_tc[id],staticke_tc[days],"")</f>
        <v>9.1165093810475053</v>
      </c>
      <c r="CZ26" s="15">
        <f ca="1">_xlfn.XLOOKUP(AN26,staticke_tc[id],staticke_tc[days],"")</f>
        <v>4.3431311353171607</v>
      </c>
      <c r="DA26" s="15">
        <f ca="1">_xlfn.XLOOKUP(AO26,staticke_tc[id],staticke_tc[days],"")</f>
        <v>10.204907676296827</v>
      </c>
      <c r="DB26" s="15">
        <f ca="1">_xlfn.XLOOKUP(AP26,staticke_tc[id],staticke_tc[days],"")</f>
        <v>5.345763507970501</v>
      </c>
      <c r="DC26" s="15">
        <f ca="1">_xlfn.XLOOKUP(AQ26,staticke_tc[id],staticke_tc[days],"")</f>
        <v>17.634743589889311</v>
      </c>
      <c r="DD26" s="15">
        <f ca="1">_xlfn.XLOOKUP(AR26,staticke_tc[id],staticke_tc[days],"")</f>
        <v>8.8663204181959401</v>
      </c>
      <c r="DE26" s="15">
        <f ca="1">_xlfn.XLOOKUP(AS26,staticke_tc[id],staticke_tc[days],"")</f>
        <v>7.1360407328616358</v>
      </c>
      <c r="DF26" s="15">
        <f ca="1">_xlfn.XLOOKUP(AT26,staticke_tc[id],staticke_tc[days],"")</f>
        <v>5.2950470229596895</v>
      </c>
      <c r="DG26" s="15">
        <f ca="1">_xlfn.XLOOKUP(AU26,staticke_tc[id],staticke_tc[days],"")</f>
        <v>11.428612796968213</v>
      </c>
      <c r="DH26" s="15">
        <f ca="1">_xlfn.XLOOKUP(AV26,staticke_tc[id],staticke_tc[days],"")</f>
        <v>11.489751621486255</v>
      </c>
      <c r="DI26" s="15">
        <f ca="1">_xlfn.XLOOKUP(AW26,staticke_tc[id],staticke_tc[days],"")</f>
        <v>12.520190261026599</v>
      </c>
      <c r="DJ26" s="15">
        <f ca="1">_xlfn.XLOOKUP(AX26,staticke_tc[id],staticke_tc[days],"")</f>
        <v>5.566257012951338</v>
      </c>
      <c r="DK26" s="15">
        <f ca="1">_xlfn.XLOOKUP(AY26,staticke_tc[id],staticke_tc[days],"")</f>
        <v>13.368897688008046</v>
      </c>
      <c r="DL26" s="15">
        <f ca="1">_xlfn.XLOOKUP(AZ26,staticke_tc[id],staticke_tc[days],"")</f>
        <v>11.099376202004645</v>
      </c>
      <c r="DM26" s="15">
        <f ca="1">_xlfn.XLOOKUP(BA26,staticke_tc[id],staticke_tc[days],"")</f>
        <v>9.1674638272094224</v>
      </c>
      <c r="DN26" s="15">
        <f ca="1">_xlfn.XLOOKUP(BB26,staticke_tc[id],staticke_tc[days],"")</f>
        <v>12.181070246515803</v>
      </c>
      <c r="DO26" s="15">
        <f ca="1">_xlfn.XLOOKUP(BC26,staticke_tc[id],staticke_tc[days],"")</f>
        <v>15.904996440009679</v>
      </c>
      <c r="DP26" s="15">
        <f ca="1">_xlfn.XLOOKUP(BD26,staticke_tc[id],staticke_tc[days],"")</f>
        <v>12.76020279464057</v>
      </c>
      <c r="DQ26" s="15">
        <f ca="1">_xlfn.XLOOKUP(BE26,staticke_tc[id],staticke_tc[days],"")</f>
        <v>7.4387862893935486</v>
      </c>
      <c r="DR26" s="15">
        <f ca="1">_xlfn.XLOOKUP(BF26,staticke_tc[id],staticke_tc[days],"")</f>
        <v>15.195529714391293</v>
      </c>
      <c r="DS26" s="15">
        <f ca="1">_xlfn.XLOOKUP(BG26,staticke_tc[id],staticke_tc[days],"")</f>
        <v>10.295660511031858</v>
      </c>
      <c r="DT26" s="15">
        <f ca="1">_xlfn.XLOOKUP(BH26,staticke_tc[id],staticke_tc[days],"")</f>
        <v>8.8724724608096039</v>
      </c>
      <c r="DU26" s="15">
        <f ca="1">_xlfn.XLOOKUP(BI26,staticke_tc[id],staticke_tc[days],"")</f>
        <v>11.920652490296177</v>
      </c>
      <c r="DV26" s="15">
        <f ca="1">_xlfn.XLOOKUP(BJ26,staticke_tc[id],staticke_tc[days],"")</f>
        <v>10.760860803401854</v>
      </c>
      <c r="DW26" s="15">
        <f ca="1">_xlfn.XLOOKUP(BK26,staticke_tc[id],staticke_tc[days],"")</f>
        <v>12.343548546888607</v>
      </c>
      <c r="DX26" s="15">
        <f ca="1">_xlfn.XLOOKUP(BL26,staticke_tc[id],staticke_tc[days],"")</f>
        <v>7.4073024670160166</v>
      </c>
      <c r="DZ26" s="2">
        <f t="shared" si="36"/>
        <v>24</v>
      </c>
      <c r="EA26" s="15">
        <f ca="1">_xlfn.XLOOKUP(BO26,staticke_tc[id],staticke_tc[days],"")</f>
        <v>9.0622676729619904</v>
      </c>
      <c r="EB26" s="15">
        <f ca="1">_xlfn.XLOOKUP(BP26,staticke_tc[id],staticke_tc[days],"")</f>
        <v>11.120405855541334</v>
      </c>
      <c r="EC26" s="15">
        <f ca="1">_xlfn.XLOOKUP(BQ26,staticke_tc[id],staticke_tc[days],"")</f>
        <v>6.364239642567604</v>
      </c>
      <c r="ED26" s="15">
        <f ca="1">_xlfn.XLOOKUP(BR26,staticke_tc[id],staticke_tc[days],"")</f>
        <v>16.577839726257956</v>
      </c>
      <c r="EE26" s="15">
        <f ca="1">_xlfn.XLOOKUP(BS26,staticke_tc[id],staticke_tc[days],"")</f>
        <v>3.7404871085015499</v>
      </c>
      <c r="EF26" s="15">
        <f ca="1">_xlfn.XLOOKUP(BT26,staticke_tc[id],staticke_tc[days],"")</f>
        <v>17.303231853842128</v>
      </c>
      <c r="EG26" s="15">
        <f ca="1">_xlfn.XLOOKUP(BU26,staticke_tc[id],staticke_tc[days],"")</f>
        <v>10.235715514482639</v>
      </c>
      <c r="EH26" s="15">
        <f ca="1">_xlfn.XLOOKUP(BV26,staticke_tc[id],staticke_tc[days],"")</f>
        <v>9.2579241058021164</v>
      </c>
      <c r="EI26" s="15">
        <f ca="1">_xlfn.XLOOKUP(BW26,staticke_tc[id],staticke_tc[days],"")</f>
        <v>12.370142460769996</v>
      </c>
      <c r="EJ26" s="15">
        <f ca="1">_xlfn.XLOOKUP(BX26,staticke_tc[id],staticke_tc[days],"")</f>
        <v>13.980223009500062</v>
      </c>
      <c r="EK26" s="15">
        <f ca="1">_xlfn.XLOOKUP(BY26,staticke_tc[id],staticke_tc[days],"")</f>
        <v>11.195114015433798</v>
      </c>
      <c r="EL26" s="15">
        <f ca="1">_xlfn.XLOOKUP(BZ26,staticke_tc[id],staticke_tc[days],"")</f>
        <v>9.7349557768755695</v>
      </c>
      <c r="EM26" s="15">
        <f ca="1">_xlfn.XLOOKUP(CA26,staticke_tc[id],staticke_tc[days],"")</f>
        <v>12.050433120035295</v>
      </c>
      <c r="EN26" s="15">
        <f ca="1">_xlfn.XLOOKUP(CB26,staticke_tc[id],staticke_tc[days],"")</f>
        <v>12.181070246515803</v>
      </c>
      <c r="EO26" s="15">
        <f ca="1">_xlfn.XLOOKUP(CC26,staticke_tc[id],staticke_tc[days],"")</f>
        <v>5.0240999851160764</v>
      </c>
      <c r="EP26" s="15">
        <f ca="1">_xlfn.XLOOKUP(CD26,staticke_tc[id],staticke_tc[days],"")</f>
        <v>11.964875962688531</v>
      </c>
      <c r="EQ26" s="15">
        <f ca="1">_xlfn.XLOOKUP(CE26,staticke_tc[id],staticke_tc[days],"")</f>
        <v>6.364239642567604</v>
      </c>
      <c r="ER26" s="15">
        <f ca="1">_xlfn.XLOOKUP(CF26,staticke_tc[id],staticke_tc[days],"")</f>
        <v>3.4279034627010576</v>
      </c>
      <c r="ES26" s="15">
        <f ca="1">_xlfn.XLOOKUP(CG26,staticke_tc[id],staticke_tc[days],"")</f>
        <v>8.5945679081622934</v>
      </c>
      <c r="ET26" s="15">
        <f ca="1">_xlfn.XLOOKUP(CH26,staticke_tc[id],staticke_tc[days],"")</f>
        <v>11.738965421951313</v>
      </c>
      <c r="EU26" s="15">
        <f ca="1">_xlfn.XLOOKUP(CI26,staticke_tc[id],staticke_tc[days],"")</f>
        <v>12.731962644754004</v>
      </c>
      <c r="EV26" s="15">
        <f ca="1">_xlfn.XLOOKUP(CJ26,staticke_tc[id],staticke_tc[days],"")</f>
        <v>5.4579621935032581</v>
      </c>
      <c r="EW26" s="15">
        <f ca="1">_xlfn.XLOOKUP(CK26,staticke_tc[id],staticke_tc[days],"")</f>
        <v>9.6248291687509884</v>
      </c>
      <c r="EX26" s="15">
        <f ca="1">_xlfn.XLOOKUP(CL26,staticke_tc[id],staticke_tc[days],"")</f>
        <v>10.822432331443803</v>
      </c>
      <c r="EY26" s="15">
        <f ca="1">_xlfn.XLOOKUP(CM26,staticke_tc[id],staticke_tc[days],"")</f>
        <v>8.2259522685646065</v>
      </c>
      <c r="EZ26" s="15">
        <f ca="1">_xlfn.XLOOKUP(CN26,staticke_tc[id],staticke_tc[days],"")</f>
        <v>12.617921763626631</v>
      </c>
      <c r="FA26" s="15">
        <f ca="1">_xlfn.XLOOKUP(CO26,staticke_tc[id],staticke_tc[days],"")</f>
        <v>13.012059429367445</v>
      </c>
      <c r="FB26" s="15">
        <f ca="1">_xlfn.XLOOKUP(CP26,staticke_tc[id],staticke_tc[days],"")</f>
        <v>10.733766925625623</v>
      </c>
      <c r="FC26" s="15">
        <f ca="1">_xlfn.XLOOKUP(CQ26,staticke_tc[id],staticke_tc[days],"")</f>
        <v>12.379773423370738</v>
      </c>
      <c r="FD26" s="15">
        <f ca="1">_xlfn.XLOOKUP(CR26,staticke_tc[id],staticke_tc[days],"")</f>
        <v>12.063048928205914</v>
      </c>
    </row>
    <row r="27" spans="2:160" x14ac:dyDescent="0.3">
      <c r="B27" s="2">
        <f t="shared" si="37"/>
        <v>25</v>
      </c>
      <c r="C27">
        <v>721</v>
      </c>
      <c r="D27">
        <v>722</v>
      </c>
      <c r="E27">
        <v>723</v>
      </c>
      <c r="F27">
        <v>724</v>
      </c>
      <c r="G27">
        <v>725</v>
      </c>
      <c r="H27">
        <v>726</v>
      </c>
      <c r="I27">
        <v>727</v>
      </c>
      <c r="J27">
        <v>728</v>
      </c>
      <c r="K27">
        <v>729</v>
      </c>
      <c r="L27">
        <v>730</v>
      </c>
      <c r="M27">
        <v>731</v>
      </c>
      <c r="N27">
        <v>732</v>
      </c>
      <c r="O27">
        <v>733</v>
      </c>
      <c r="P27">
        <v>734</v>
      </c>
      <c r="Q27">
        <v>735</v>
      </c>
      <c r="R27">
        <v>736</v>
      </c>
      <c r="S27">
        <v>737</v>
      </c>
      <c r="T27">
        <v>738</v>
      </c>
      <c r="U27">
        <v>739</v>
      </c>
      <c r="V27">
        <v>740</v>
      </c>
      <c r="W27">
        <v>741</v>
      </c>
      <c r="X27">
        <v>742</v>
      </c>
      <c r="Y27">
        <v>743</v>
      </c>
      <c r="Z27">
        <v>744</v>
      </c>
      <c r="AA27">
        <v>745</v>
      </c>
      <c r="AB27">
        <v>746</v>
      </c>
      <c r="AC27">
        <v>747</v>
      </c>
      <c r="AD27">
        <v>748</v>
      </c>
      <c r="AE27">
        <v>749</v>
      </c>
      <c r="AF27">
        <v>750</v>
      </c>
      <c r="AH27" s="2">
        <f t="shared" si="33"/>
        <v>25</v>
      </c>
      <c r="AI27">
        <f ca="1">IF(ISNUMBER(C27),RANDBETWEEN(MIN(staticke_tc[id]),MAX(staticke_tc[id])),"")</f>
        <v>948</v>
      </c>
      <c r="AJ27">
        <f ca="1">IF(ISNUMBER(D27),RANDBETWEEN(MIN(staticke_tc[id]),MAX(staticke_tc[id])),"")</f>
        <v>984</v>
      </c>
      <c r="AK27">
        <f ca="1">IF(ISNUMBER(E27),RANDBETWEEN(MIN(staticke_tc[id]),MAX(staticke_tc[id])),"")</f>
        <v>251</v>
      </c>
      <c r="AL27">
        <f ca="1">IF(ISNUMBER(F27),RANDBETWEEN(MIN(staticke_tc[id]),MAX(staticke_tc[id])),"")</f>
        <v>402</v>
      </c>
      <c r="AM27">
        <f ca="1">IF(ISNUMBER(G27),RANDBETWEEN(MIN(staticke_tc[id]),MAX(staticke_tc[id])),"")</f>
        <v>471</v>
      </c>
      <c r="AN27">
        <f ca="1">IF(ISNUMBER(H27),RANDBETWEEN(MIN(staticke_tc[id]),MAX(staticke_tc[id])),"")</f>
        <v>239</v>
      </c>
      <c r="AO27">
        <f ca="1">IF(ISNUMBER(I27),RANDBETWEEN(MIN(staticke_tc[id]),MAX(staticke_tc[id])),"")</f>
        <v>583</v>
      </c>
      <c r="AP27">
        <f ca="1">IF(ISNUMBER(J27),RANDBETWEEN(MIN(staticke_tc[id]),MAX(staticke_tc[id])),"")</f>
        <v>578</v>
      </c>
      <c r="AQ27">
        <f ca="1">IF(ISNUMBER(K27),RANDBETWEEN(MIN(staticke_tc[id]),MAX(staticke_tc[id])),"")</f>
        <v>512</v>
      </c>
      <c r="AR27">
        <f ca="1">IF(ISNUMBER(L27),RANDBETWEEN(MIN(staticke_tc[id]),MAX(staticke_tc[id])),"")</f>
        <v>874</v>
      </c>
      <c r="AS27">
        <f ca="1">IF(ISNUMBER(M27),RANDBETWEEN(MIN(staticke_tc[id]),MAX(staticke_tc[id])),"")</f>
        <v>758</v>
      </c>
      <c r="AT27">
        <f ca="1">IF(ISNUMBER(N27),RANDBETWEEN(MIN(staticke_tc[id]),MAX(staticke_tc[id])),"")</f>
        <v>288</v>
      </c>
      <c r="AU27">
        <f ca="1">IF(ISNUMBER(O27),RANDBETWEEN(MIN(staticke_tc[id]),MAX(staticke_tc[id])),"")</f>
        <v>929</v>
      </c>
      <c r="AV27">
        <f ca="1">IF(ISNUMBER(P27),RANDBETWEEN(MIN(staticke_tc[id]),MAX(staticke_tc[id])),"")</f>
        <v>989</v>
      </c>
      <c r="AW27">
        <f ca="1">IF(ISNUMBER(Q27),RANDBETWEEN(MIN(staticke_tc[id]),MAX(staticke_tc[id])),"")</f>
        <v>327</v>
      </c>
      <c r="AX27">
        <f ca="1">IF(ISNUMBER(R27),RANDBETWEEN(MIN(staticke_tc[id]),MAX(staticke_tc[id])),"")</f>
        <v>848</v>
      </c>
      <c r="AY27">
        <f ca="1">IF(ISNUMBER(S27),RANDBETWEEN(MIN(staticke_tc[id]),MAX(staticke_tc[id])),"")</f>
        <v>369</v>
      </c>
      <c r="AZ27">
        <f ca="1">IF(ISNUMBER(T27),RANDBETWEEN(MIN(staticke_tc[id]),MAX(staticke_tc[id])),"")</f>
        <v>451</v>
      </c>
      <c r="BA27">
        <f ca="1">IF(ISNUMBER(U27),RANDBETWEEN(MIN(staticke_tc[id]),MAX(staticke_tc[id])),"")</f>
        <v>615</v>
      </c>
      <c r="BB27">
        <f ca="1">IF(ISNUMBER(V27),RANDBETWEEN(MIN(staticke_tc[id]),MAX(staticke_tc[id])),"")</f>
        <v>700</v>
      </c>
      <c r="BC27">
        <f ca="1">IF(ISNUMBER(W27),RANDBETWEEN(MIN(staticke_tc[id]),MAX(staticke_tc[id])),"")</f>
        <v>546</v>
      </c>
      <c r="BD27">
        <f ca="1">IF(ISNUMBER(X27),RANDBETWEEN(MIN(staticke_tc[id]),MAX(staticke_tc[id])),"")</f>
        <v>165</v>
      </c>
      <c r="BE27">
        <f ca="1">IF(ISNUMBER(Y27),RANDBETWEEN(MIN(staticke_tc[id]),MAX(staticke_tc[id])),"")</f>
        <v>461</v>
      </c>
      <c r="BF27">
        <f ca="1">IF(ISNUMBER(Z27),RANDBETWEEN(MIN(staticke_tc[id]),MAX(staticke_tc[id])),"")</f>
        <v>469</v>
      </c>
      <c r="BG27">
        <f ca="1">IF(ISNUMBER(AA27),RANDBETWEEN(MIN(staticke_tc[id]),MAX(staticke_tc[id])),"")</f>
        <v>440</v>
      </c>
      <c r="BH27">
        <f ca="1">IF(ISNUMBER(AB27),RANDBETWEEN(MIN(staticke_tc[id]),MAX(staticke_tc[id])),"")</f>
        <v>222</v>
      </c>
      <c r="BI27">
        <f ca="1">IF(ISNUMBER(AC27),RANDBETWEEN(MIN(staticke_tc[id]),MAX(staticke_tc[id])),"")</f>
        <v>383</v>
      </c>
      <c r="BJ27">
        <f ca="1">IF(ISNUMBER(AD27),RANDBETWEEN(MIN(staticke_tc[id]),MAX(staticke_tc[id])),"")</f>
        <v>272</v>
      </c>
      <c r="BK27">
        <f ca="1">IF(ISNUMBER(AE27),RANDBETWEEN(MIN(staticke_tc[id]),MAX(staticke_tc[id])),"")</f>
        <v>656</v>
      </c>
      <c r="BL27">
        <f ca="1">IF(ISNUMBER(AF27),RANDBETWEEN(MIN(staticke_tc[id]),MAX(staticke_tc[id])),"")</f>
        <v>906</v>
      </c>
      <c r="BN27" s="2">
        <f t="shared" si="34"/>
        <v>25</v>
      </c>
      <c r="BO27">
        <f ca="1">IF(ISNUMBER(CU27),RANDBETWEEN(MIN(staticke_tc[id]),MAX(staticke_tc[id])),"")</f>
        <v>67</v>
      </c>
      <c r="BP27">
        <f ca="1">IF(ISNUMBER(CV27),RANDBETWEEN(MIN(staticke_tc[id]),MAX(staticke_tc[id])),"")</f>
        <v>608</v>
      </c>
      <c r="BQ27">
        <f ca="1">IF(ISNUMBER(CW27),RANDBETWEEN(MIN(staticke_tc[id]),MAX(staticke_tc[id])),"")</f>
        <v>251</v>
      </c>
      <c r="BR27">
        <f ca="1">IF(ISNUMBER(CX27),RANDBETWEEN(MIN(staticke_tc[id]),MAX(staticke_tc[id])),"")</f>
        <v>443</v>
      </c>
      <c r="BS27">
        <f ca="1">IF(ISNUMBER(CY27),RANDBETWEEN(MIN(staticke_tc[id]),MAX(staticke_tc[id])),"")</f>
        <v>912</v>
      </c>
      <c r="BT27">
        <f ca="1">IF(ISNUMBER(CZ27),RANDBETWEEN(MIN(staticke_tc[id]),MAX(staticke_tc[id])),"")</f>
        <v>709</v>
      </c>
      <c r="BU27">
        <f ca="1">IF(ISNUMBER(DA27),RANDBETWEEN(MIN(staticke_tc[id]),MAX(staticke_tc[id])),"")</f>
        <v>767</v>
      </c>
      <c r="BV27">
        <f ca="1">IF(ISNUMBER(DB27),RANDBETWEEN(MIN(staticke_tc[id]),MAX(staticke_tc[id])),"")</f>
        <v>882</v>
      </c>
      <c r="BW27">
        <f ca="1">IF(ISNUMBER(DC27),RANDBETWEEN(MIN(staticke_tc[id]),MAX(staticke_tc[id])),"")</f>
        <v>881</v>
      </c>
      <c r="BX27">
        <f ca="1">IF(ISNUMBER(DD27),RANDBETWEEN(MIN(staticke_tc[id]),MAX(staticke_tc[id])),"")</f>
        <v>943</v>
      </c>
      <c r="BY27">
        <f ca="1">IF(ISNUMBER(DE27),RANDBETWEEN(MIN(staticke_tc[id]),MAX(staticke_tc[id])),"")</f>
        <v>358</v>
      </c>
      <c r="BZ27">
        <f ca="1">IF(ISNUMBER(DF27),RANDBETWEEN(MIN(staticke_tc[id]),MAX(staticke_tc[id])),"")</f>
        <v>752</v>
      </c>
      <c r="CA27">
        <f ca="1">IF(ISNUMBER(DG27),RANDBETWEEN(MIN(staticke_tc[id]),MAX(staticke_tc[id])),"")</f>
        <v>895</v>
      </c>
      <c r="CB27">
        <f ca="1">IF(ISNUMBER(DH27),RANDBETWEEN(MIN(staticke_tc[id]),MAX(staticke_tc[id])),"")</f>
        <v>528</v>
      </c>
      <c r="CC27">
        <f ca="1">IF(ISNUMBER(DI27),RANDBETWEEN(MIN(staticke_tc[id]),MAX(staticke_tc[id])),"")</f>
        <v>659</v>
      </c>
      <c r="CD27">
        <f ca="1">IF(ISNUMBER(DJ27),RANDBETWEEN(MIN(staticke_tc[id]),MAX(staticke_tc[id])),"")</f>
        <v>625</v>
      </c>
      <c r="CE27">
        <f ca="1">IF(ISNUMBER(DK27),RANDBETWEEN(MIN(staticke_tc[id]),MAX(staticke_tc[id])),"")</f>
        <v>927</v>
      </c>
      <c r="CF27">
        <f ca="1">IF(ISNUMBER(DL27),RANDBETWEEN(MIN(staticke_tc[id]),MAX(staticke_tc[id])),"")</f>
        <v>418</v>
      </c>
      <c r="CG27">
        <f ca="1">IF(ISNUMBER(DM27),RANDBETWEEN(MIN(staticke_tc[id]),MAX(staticke_tc[id])),"")</f>
        <v>859</v>
      </c>
      <c r="CH27">
        <f ca="1">IF(ISNUMBER(DN27),RANDBETWEEN(MIN(staticke_tc[id]),MAX(staticke_tc[id])),"")</f>
        <v>883</v>
      </c>
      <c r="CI27">
        <f ca="1">IF(ISNUMBER(DO27),RANDBETWEEN(MIN(staticke_tc[id]),MAX(staticke_tc[id])),"")</f>
        <v>625</v>
      </c>
      <c r="CJ27">
        <f ca="1">IF(ISNUMBER(DP27),RANDBETWEEN(MIN(staticke_tc[id]),MAX(staticke_tc[id])),"")</f>
        <v>699</v>
      </c>
      <c r="CK27">
        <f ca="1">IF(ISNUMBER(DQ27),RANDBETWEEN(MIN(staticke_tc[id]),MAX(staticke_tc[id])),"")</f>
        <v>879</v>
      </c>
      <c r="CL27">
        <f ca="1">IF(ISNUMBER(DR27),RANDBETWEEN(MIN(staticke_tc[id]),MAX(staticke_tc[id])),"")</f>
        <v>912</v>
      </c>
      <c r="CM27">
        <f ca="1">IF(ISNUMBER(DS27),RANDBETWEEN(MIN(staticke_tc[id]),MAX(staticke_tc[id])),"")</f>
        <v>40</v>
      </c>
      <c r="CN27">
        <f ca="1">IF(ISNUMBER(DT27),RANDBETWEEN(MIN(staticke_tc[id]),MAX(staticke_tc[id])),"")</f>
        <v>763</v>
      </c>
      <c r="CO27">
        <f ca="1">IF(ISNUMBER(DU27),RANDBETWEEN(MIN(staticke_tc[id]),MAX(staticke_tc[id])),"")</f>
        <v>442</v>
      </c>
      <c r="CP27">
        <f ca="1">IF(ISNUMBER(DV27),RANDBETWEEN(MIN(staticke_tc[id]),MAX(staticke_tc[id])),"")</f>
        <v>249</v>
      </c>
      <c r="CQ27">
        <f ca="1">IF(ISNUMBER(DW27),RANDBETWEEN(MIN(staticke_tc[id]),MAX(staticke_tc[id])),"")</f>
        <v>615</v>
      </c>
      <c r="CR27">
        <f ca="1">IF(ISNUMBER(DX27),RANDBETWEEN(MIN(staticke_tc[id]),MAX(staticke_tc[id])),"")</f>
        <v>183</v>
      </c>
      <c r="CT27" s="2">
        <f t="shared" si="35"/>
        <v>25</v>
      </c>
      <c r="CU27" s="15">
        <f ca="1">_xlfn.XLOOKUP(AI27,staticke_tc[id],staticke_tc[days],"")</f>
        <v>13.349550752034478</v>
      </c>
      <c r="CV27" s="15">
        <f ca="1">_xlfn.XLOOKUP(AJ27,staticke_tc[id],staticke_tc[days],"")</f>
        <v>4.539056948177036</v>
      </c>
      <c r="CW27" s="15">
        <f ca="1">_xlfn.XLOOKUP(AK27,staticke_tc[id],staticke_tc[days],"")</f>
        <v>7.1710420796639252</v>
      </c>
      <c r="CX27" s="15">
        <f ca="1">_xlfn.XLOOKUP(AL27,staticke_tc[id],staticke_tc[days],"")</f>
        <v>5.0128854004964856</v>
      </c>
      <c r="CY27" s="15">
        <f ca="1">_xlfn.XLOOKUP(AM27,staticke_tc[id],staticke_tc[days],"")</f>
        <v>6.3804297557465848</v>
      </c>
      <c r="CZ27" s="15">
        <f ca="1">_xlfn.XLOOKUP(AN27,staticke_tc[id],staticke_tc[days],"")</f>
        <v>8.8721202108294239</v>
      </c>
      <c r="DA27" s="15">
        <f ca="1">_xlfn.XLOOKUP(AO27,staticke_tc[id],staticke_tc[days],"")</f>
        <v>4.8558822005383462</v>
      </c>
      <c r="DB27" s="15">
        <f ca="1">_xlfn.XLOOKUP(AP27,staticke_tc[id],staticke_tc[days],"")</f>
        <v>11.67241372458107</v>
      </c>
      <c r="DC27" s="15">
        <f ca="1">_xlfn.XLOOKUP(AQ27,staticke_tc[id],staticke_tc[days],"")</f>
        <v>12.701446445912683</v>
      </c>
      <c r="DD27" s="15">
        <f ca="1">_xlfn.XLOOKUP(AR27,staticke_tc[id],staticke_tc[days],"")</f>
        <v>15.400905614527591</v>
      </c>
      <c r="DE27" s="15">
        <f ca="1">_xlfn.XLOOKUP(AS27,staticke_tc[id],staticke_tc[days],"")</f>
        <v>10.588896014735061</v>
      </c>
      <c r="DF27" s="15">
        <f ca="1">_xlfn.XLOOKUP(AT27,staticke_tc[id],staticke_tc[days],"")</f>
        <v>3.4660678810032879</v>
      </c>
      <c r="DG27" s="15">
        <f ca="1">_xlfn.XLOOKUP(AU27,staticke_tc[id],staticke_tc[days],"")</f>
        <v>4.0109010442977224</v>
      </c>
      <c r="DH27" s="15">
        <f ca="1">_xlfn.XLOOKUP(AV27,staticke_tc[id],staticke_tc[days],"")</f>
        <v>8.0096235201453272</v>
      </c>
      <c r="DI27" s="15">
        <f ca="1">_xlfn.XLOOKUP(AW27,staticke_tc[id],staticke_tc[days],"")</f>
        <v>12.180269383187859</v>
      </c>
      <c r="DJ27" s="15">
        <f ca="1">_xlfn.XLOOKUP(AX27,staticke_tc[id],staticke_tc[days],"")</f>
        <v>9.1976441074553712</v>
      </c>
      <c r="DK27" s="15">
        <f ca="1">_xlfn.XLOOKUP(AY27,staticke_tc[id],staticke_tc[days],"")</f>
        <v>6.1076696010275189</v>
      </c>
      <c r="DL27" s="15">
        <f ca="1">_xlfn.XLOOKUP(AZ27,staticke_tc[id],staticke_tc[days],"")</f>
        <v>12.307403430591982</v>
      </c>
      <c r="DM27" s="15">
        <f ca="1">_xlfn.XLOOKUP(BA27,staticke_tc[id],staticke_tc[days],"")</f>
        <v>6.567361159055249</v>
      </c>
      <c r="DN27" s="15">
        <f ca="1">_xlfn.XLOOKUP(BB27,staticke_tc[id],staticke_tc[days],"")</f>
        <v>14.822766903218174</v>
      </c>
      <c r="DO27" s="15">
        <f ca="1">_xlfn.XLOOKUP(BC27,staticke_tc[id],staticke_tc[days],"")</f>
        <v>9.607309530235046</v>
      </c>
      <c r="DP27" s="15">
        <f ca="1">_xlfn.XLOOKUP(BD27,staticke_tc[id],staticke_tc[days],"")</f>
        <v>12.869385869145734</v>
      </c>
      <c r="DQ27" s="15">
        <f ca="1">_xlfn.XLOOKUP(BE27,staticke_tc[id],staticke_tc[days],"")</f>
        <v>11.738965421951313</v>
      </c>
      <c r="DR27" s="15">
        <f ca="1">_xlfn.XLOOKUP(BF27,staticke_tc[id],staticke_tc[days],"")</f>
        <v>4.9559036071160172</v>
      </c>
      <c r="DS27" s="15">
        <f ca="1">_xlfn.XLOOKUP(BG27,staticke_tc[id],staticke_tc[days],"")</f>
        <v>13.817990025950134</v>
      </c>
      <c r="DT27" s="15">
        <f ca="1">_xlfn.XLOOKUP(BH27,staticke_tc[id],staticke_tc[days],"")</f>
        <v>8.2943316535182756</v>
      </c>
      <c r="DU27" s="15">
        <f ca="1">_xlfn.XLOOKUP(BI27,staticke_tc[id],staticke_tc[days],"")</f>
        <v>8.5009894524825071</v>
      </c>
      <c r="DV27" s="15">
        <f ca="1">_xlfn.XLOOKUP(BJ27,staticke_tc[id],staticke_tc[days],"")</f>
        <v>11.195114015433798</v>
      </c>
      <c r="DW27" s="15">
        <f ca="1">_xlfn.XLOOKUP(BK27,staticke_tc[id],staticke_tc[days],"")</f>
        <v>9.0481267791266617</v>
      </c>
      <c r="DX27" s="15">
        <f ca="1">_xlfn.XLOOKUP(BL27,staticke_tc[id],staticke_tc[days],"")</f>
        <v>2.0881557049674049</v>
      </c>
      <c r="DZ27" s="2">
        <f t="shared" si="36"/>
        <v>25</v>
      </c>
      <c r="EA27" s="15">
        <f ca="1">_xlfn.XLOOKUP(BO27,staticke_tc[id],staticke_tc[days],"")</f>
        <v>15.809172372578841</v>
      </c>
      <c r="EB27" s="15">
        <f ca="1">_xlfn.XLOOKUP(BP27,staticke_tc[id],staticke_tc[days],"")</f>
        <v>11.808244925502942</v>
      </c>
      <c r="EC27" s="15">
        <f ca="1">_xlfn.XLOOKUP(BQ27,staticke_tc[id],staticke_tc[days],"")</f>
        <v>7.1710420796639252</v>
      </c>
      <c r="ED27" s="15">
        <f ca="1">_xlfn.XLOOKUP(BR27,staticke_tc[id],staticke_tc[days],"")</f>
        <v>7.0488438154161432</v>
      </c>
      <c r="EE27" s="15">
        <f ca="1">_xlfn.XLOOKUP(BS27,staticke_tc[id],staticke_tc[days],"")</f>
        <v>9.0573062516682867</v>
      </c>
      <c r="EF27" s="15">
        <f ca="1">_xlfn.XLOOKUP(BT27,staticke_tc[id],staticke_tc[days],"")</f>
        <v>8.3589430179127184</v>
      </c>
      <c r="EG27" s="15">
        <f ca="1">_xlfn.XLOOKUP(BU27,staticke_tc[id],staticke_tc[days],"")</f>
        <v>12.706896141707405</v>
      </c>
      <c r="EH27" s="15">
        <f ca="1">_xlfn.XLOOKUP(BV27,staticke_tc[id],staticke_tc[days],"")</f>
        <v>7.0980978835261634</v>
      </c>
      <c r="EI27" s="15">
        <f ca="1">_xlfn.XLOOKUP(BW27,staticke_tc[id],staticke_tc[days],"")</f>
        <v>4.5747895088992454</v>
      </c>
      <c r="EJ27" s="15">
        <f ca="1">_xlfn.XLOOKUP(BX27,staticke_tc[id],staticke_tc[days],"")</f>
        <v>15.195078267746823</v>
      </c>
      <c r="EK27" s="15">
        <f ca="1">_xlfn.XLOOKUP(BY27,staticke_tc[id],staticke_tc[days],"")</f>
        <v>16.900405741984493</v>
      </c>
      <c r="EL27" s="15">
        <f ca="1">_xlfn.XLOOKUP(BZ27,staticke_tc[id],staticke_tc[days],"")</f>
        <v>5.4393832371887871</v>
      </c>
      <c r="EM27" s="15">
        <f ca="1">_xlfn.XLOOKUP(CA27,staticke_tc[id],staticke_tc[days],"")</f>
        <v>10.537015529589024</v>
      </c>
      <c r="EN27" s="15">
        <f ca="1">_xlfn.XLOOKUP(CB27,staticke_tc[id],staticke_tc[days],"")</f>
        <v>3.7058281676956994</v>
      </c>
      <c r="EO27" s="15">
        <f ca="1">_xlfn.XLOOKUP(CC27,staticke_tc[id],staticke_tc[days],"")</f>
        <v>5.2950470229596895</v>
      </c>
      <c r="EP27" s="15">
        <f ca="1">_xlfn.XLOOKUP(CD27,staticke_tc[id],staticke_tc[days],"")</f>
        <v>10.293345674584232</v>
      </c>
      <c r="EQ27" s="15">
        <f ca="1">_xlfn.XLOOKUP(CE27,staticke_tc[id],staticke_tc[days],"")</f>
        <v>7.2547607235869487</v>
      </c>
      <c r="ER27" s="15">
        <f ca="1">_xlfn.XLOOKUP(CF27,staticke_tc[id],staticke_tc[days],"")</f>
        <v>6.1566977367828617</v>
      </c>
      <c r="ES27" s="15">
        <f ca="1">_xlfn.XLOOKUP(CG27,staticke_tc[id],staticke_tc[days],"")</f>
        <v>6.0738682695301565</v>
      </c>
      <c r="ET27" s="15">
        <f ca="1">_xlfn.XLOOKUP(CH27,staticke_tc[id],staticke_tc[days],"")</f>
        <v>11.677643276359099</v>
      </c>
      <c r="EU27" s="15">
        <f ca="1">_xlfn.XLOOKUP(CI27,staticke_tc[id],staticke_tc[days],"")</f>
        <v>10.293345674584232</v>
      </c>
      <c r="EV27" s="15">
        <f ca="1">_xlfn.XLOOKUP(CJ27,staticke_tc[id],staticke_tc[days],"")</f>
        <v>8.2039845254195036</v>
      </c>
      <c r="EW27" s="15">
        <f ca="1">_xlfn.XLOOKUP(CK27,staticke_tc[id],staticke_tc[days],"")</f>
        <v>13.864826800476086</v>
      </c>
      <c r="EX27" s="15">
        <f ca="1">_xlfn.XLOOKUP(CL27,staticke_tc[id],staticke_tc[days],"")</f>
        <v>9.0573062516682867</v>
      </c>
      <c r="EY27" s="15">
        <f ca="1">_xlfn.XLOOKUP(CM27,staticke_tc[id],staticke_tc[days],"")</f>
        <v>12.401427342788722</v>
      </c>
      <c r="EZ27" s="15">
        <f ca="1">_xlfn.XLOOKUP(CN27,staticke_tc[id],staticke_tc[days],"")</f>
        <v>9.1227846907307715</v>
      </c>
      <c r="FA27" s="15">
        <f ca="1">_xlfn.XLOOKUP(CO27,staticke_tc[id],staticke_tc[days],"")</f>
        <v>12.12011941775679</v>
      </c>
      <c r="FB27" s="15">
        <f ca="1">_xlfn.XLOOKUP(CP27,staticke_tc[id],staticke_tc[days],"")</f>
        <v>11.430202196967372</v>
      </c>
      <c r="FC27" s="15">
        <f ca="1">_xlfn.XLOOKUP(CQ27,staticke_tc[id],staticke_tc[days],"")</f>
        <v>6.567361159055249</v>
      </c>
      <c r="FD27" s="15">
        <f ca="1">_xlfn.XLOOKUP(CR27,staticke_tc[id],staticke_tc[days],"")</f>
        <v>16.892937766870322</v>
      </c>
    </row>
    <row r="28" spans="2:160" x14ac:dyDescent="0.3">
      <c r="B28" s="2">
        <f t="shared" si="37"/>
        <v>26</v>
      </c>
      <c r="C28">
        <v>751</v>
      </c>
      <c r="D28">
        <v>752</v>
      </c>
      <c r="E28">
        <v>753</v>
      </c>
      <c r="F28">
        <v>754</v>
      </c>
      <c r="G28">
        <v>755</v>
      </c>
      <c r="H28">
        <v>756</v>
      </c>
      <c r="I28">
        <v>757</v>
      </c>
      <c r="J28">
        <v>758</v>
      </c>
      <c r="K28">
        <v>759</v>
      </c>
      <c r="L28">
        <v>760</v>
      </c>
      <c r="M28">
        <v>761</v>
      </c>
      <c r="N28">
        <v>762</v>
      </c>
      <c r="O28">
        <v>763</v>
      </c>
      <c r="P28">
        <v>764</v>
      </c>
      <c r="Q28">
        <v>765</v>
      </c>
      <c r="R28">
        <v>766</v>
      </c>
      <c r="S28">
        <v>767</v>
      </c>
      <c r="T28">
        <v>768</v>
      </c>
      <c r="U28">
        <v>769</v>
      </c>
      <c r="V28">
        <v>770</v>
      </c>
      <c r="W28">
        <v>771</v>
      </c>
      <c r="X28">
        <v>772</v>
      </c>
      <c r="Y28">
        <v>773</v>
      </c>
      <c r="Z28">
        <v>774</v>
      </c>
      <c r="AA28">
        <v>775</v>
      </c>
      <c r="AB28">
        <v>776</v>
      </c>
      <c r="AC28">
        <v>777</v>
      </c>
      <c r="AD28">
        <v>778</v>
      </c>
      <c r="AE28">
        <v>779</v>
      </c>
      <c r="AF28">
        <v>780</v>
      </c>
      <c r="AH28" s="2">
        <f t="shared" si="33"/>
        <v>26</v>
      </c>
      <c r="AI28">
        <f ca="1">IF(ISNUMBER(C28),RANDBETWEEN(MIN(staticke_tc[id]),MAX(staticke_tc[id])),"")</f>
        <v>74</v>
      </c>
      <c r="AJ28">
        <f ca="1">IF(ISNUMBER(D28),RANDBETWEEN(MIN(staticke_tc[id]),MAX(staticke_tc[id])),"")</f>
        <v>913</v>
      </c>
      <c r="AK28">
        <f ca="1">IF(ISNUMBER(E28),RANDBETWEEN(MIN(staticke_tc[id]),MAX(staticke_tc[id])),"")</f>
        <v>792</v>
      </c>
      <c r="AL28">
        <f ca="1">IF(ISNUMBER(F28),RANDBETWEEN(MIN(staticke_tc[id]),MAX(staticke_tc[id])),"")</f>
        <v>109</v>
      </c>
      <c r="AM28">
        <f ca="1">IF(ISNUMBER(G28),RANDBETWEEN(MIN(staticke_tc[id]),MAX(staticke_tc[id])),"")</f>
        <v>615</v>
      </c>
      <c r="AN28">
        <f ca="1">IF(ISNUMBER(H28),RANDBETWEEN(MIN(staticke_tc[id]),MAX(staticke_tc[id])),"")</f>
        <v>367</v>
      </c>
      <c r="AO28">
        <f ca="1">IF(ISNUMBER(I28),RANDBETWEEN(MIN(staticke_tc[id]),MAX(staticke_tc[id])),"")</f>
        <v>729</v>
      </c>
      <c r="AP28">
        <f ca="1">IF(ISNUMBER(J28),RANDBETWEEN(MIN(staticke_tc[id]),MAX(staticke_tc[id])),"")</f>
        <v>806</v>
      </c>
      <c r="AQ28">
        <f ca="1">IF(ISNUMBER(K28),RANDBETWEEN(MIN(staticke_tc[id]),MAX(staticke_tc[id])),"")</f>
        <v>696</v>
      </c>
      <c r="AR28">
        <f ca="1">IF(ISNUMBER(L28),RANDBETWEEN(MIN(staticke_tc[id]),MAX(staticke_tc[id])),"")</f>
        <v>780</v>
      </c>
      <c r="AS28">
        <f ca="1">IF(ISNUMBER(M28),RANDBETWEEN(MIN(staticke_tc[id]),MAX(staticke_tc[id])),"")</f>
        <v>45</v>
      </c>
      <c r="AT28">
        <f ca="1">IF(ISNUMBER(N28),RANDBETWEEN(MIN(staticke_tc[id]),MAX(staticke_tc[id])),"")</f>
        <v>75</v>
      </c>
      <c r="AU28">
        <f ca="1">IF(ISNUMBER(O28),RANDBETWEEN(MIN(staticke_tc[id]),MAX(staticke_tc[id])),"")</f>
        <v>138</v>
      </c>
      <c r="AV28">
        <f ca="1">IF(ISNUMBER(P28),RANDBETWEEN(MIN(staticke_tc[id]),MAX(staticke_tc[id])),"")</f>
        <v>201</v>
      </c>
      <c r="AW28">
        <f ca="1">IF(ISNUMBER(Q28),RANDBETWEEN(MIN(staticke_tc[id]),MAX(staticke_tc[id])),"")</f>
        <v>325</v>
      </c>
      <c r="AX28">
        <f ca="1">IF(ISNUMBER(R28),RANDBETWEEN(MIN(staticke_tc[id]),MAX(staticke_tc[id])),"")</f>
        <v>570</v>
      </c>
      <c r="AY28">
        <f ca="1">IF(ISNUMBER(S28),RANDBETWEEN(MIN(staticke_tc[id]),MAX(staticke_tc[id])),"")</f>
        <v>433</v>
      </c>
      <c r="AZ28">
        <f ca="1">IF(ISNUMBER(T28),RANDBETWEEN(MIN(staticke_tc[id]),MAX(staticke_tc[id])),"")</f>
        <v>693</v>
      </c>
      <c r="BA28">
        <f ca="1">IF(ISNUMBER(U28),RANDBETWEEN(MIN(staticke_tc[id]),MAX(staticke_tc[id])),"")</f>
        <v>101</v>
      </c>
      <c r="BB28">
        <f ca="1">IF(ISNUMBER(V28),RANDBETWEEN(MIN(staticke_tc[id]),MAX(staticke_tc[id])),"")</f>
        <v>828</v>
      </c>
      <c r="BC28">
        <f ca="1">IF(ISNUMBER(W28),RANDBETWEEN(MIN(staticke_tc[id]),MAX(staticke_tc[id])),"")</f>
        <v>57</v>
      </c>
      <c r="BD28">
        <f ca="1">IF(ISNUMBER(X28),RANDBETWEEN(MIN(staticke_tc[id]),MAX(staticke_tc[id])),"")</f>
        <v>874</v>
      </c>
      <c r="BE28">
        <f ca="1">IF(ISNUMBER(Y28),RANDBETWEEN(MIN(staticke_tc[id]),MAX(staticke_tc[id])),"")</f>
        <v>389</v>
      </c>
      <c r="BF28">
        <f ca="1">IF(ISNUMBER(Z28),RANDBETWEEN(MIN(staticke_tc[id]),MAX(staticke_tc[id])),"")</f>
        <v>371</v>
      </c>
      <c r="BG28">
        <f ca="1">IF(ISNUMBER(AA28),RANDBETWEEN(MIN(staticke_tc[id]),MAX(staticke_tc[id])),"")</f>
        <v>874</v>
      </c>
      <c r="BH28">
        <f ca="1">IF(ISNUMBER(AB28),RANDBETWEEN(MIN(staticke_tc[id]),MAX(staticke_tc[id])),"")</f>
        <v>109</v>
      </c>
      <c r="BI28">
        <f ca="1">IF(ISNUMBER(AC28),RANDBETWEEN(MIN(staticke_tc[id]),MAX(staticke_tc[id])),"")</f>
        <v>803</v>
      </c>
      <c r="BJ28">
        <f ca="1">IF(ISNUMBER(AD28),RANDBETWEEN(MIN(staticke_tc[id]),MAX(staticke_tc[id])),"")</f>
        <v>837</v>
      </c>
      <c r="BK28">
        <f ca="1">IF(ISNUMBER(AE28),RANDBETWEEN(MIN(staticke_tc[id]),MAX(staticke_tc[id])),"")</f>
        <v>485</v>
      </c>
      <c r="BL28">
        <f ca="1">IF(ISNUMBER(AF28),RANDBETWEEN(MIN(staticke_tc[id]),MAX(staticke_tc[id])),"")</f>
        <v>429</v>
      </c>
      <c r="BN28" s="2">
        <f t="shared" si="34"/>
        <v>26</v>
      </c>
      <c r="BO28">
        <f ca="1">IF(ISNUMBER(CU28),RANDBETWEEN(MIN(staticke_tc[id]),MAX(staticke_tc[id])),"")</f>
        <v>786</v>
      </c>
      <c r="BP28">
        <f ca="1">IF(ISNUMBER(CV28),RANDBETWEEN(MIN(staticke_tc[id]),MAX(staticke_tc[id])),"")</f>
        <v>835</v>
      </c>
      <c r="BQ28">
        <f ca="1">IF(ISNUMBER(CW28),RANDBETWEEN(MIN(staticke_tc[id]),MAX(staticke_tc[id])),"")</f>
        <v>694</v>
      </c>
      <c r="BR28">
        <f ca="1">IF(ISNUMBER(CX28),RANDBETWEEN(MIN(staticke_tc[id]),MAX(staticke_tc[id])),"")</f>
        <v>262</v>
      </c>
      <c r="BS28">
        <f ca="1">IF(ISNUMBER(CY28),RANDBETWEEN(MIN(staticke_tc[id]),MAX(staticke_tc[id])),"")</f>
        <v>237</v>
      </c>
      <c r="BT28">
        <f ca="1">IF(ISNUMBER(CZ28),RANDBETWEEN(MIN(staticke_tc[id]),MAX(staticke_tc[id])),"")</f>
        <v>996</v>
      </c>
      <c r="BU28">
        <f ca="1">IF(ISNUMBER(DA28),RANDBETWEEN(MIN(staticke_tc[id]),MAX(staticke_tc[id])),"")</f>
        <v>917</v>
      </c>
      <c r="BV28">
        <f ca="1">IF(ISNUMBER(DB28),RANDBETWEEN(MIN(staticke_tc[id]),MAX(staticke_tc[id])),"")</f>
        <v>700</v>
      </c>
      <c r="BW28">
        <f ca="1">IF(ISNUMBER(DC28),RANDBETWEEN(MIN(staticke_tc[id]),MAX(staticke_tc[id])),"")</f>
        <v>755</v>
      </c>
      <c r="BX28">
        <f ca="1">IF(ISNUMBER(DD28),RANDBETWEEN(MIN(staticke_tc[id]),MAX(staticke_tc[id])),"")</f>
        <v>208</v>
      </c>
      <c r="BY28">
        <f ca="1">IF(ISNUMBER(DE28),RANDBETWEEN(MIN(staticke_tc[id]),MAX(staticke_tc[id])),"")</f>
        <v>617</v>
      </c>
      <c r="BZ28">
        <f ca="1">IF(ISNUMBER(DF28),RANDBETWEEN(MIN(staticke_tc[id]),MAX(staticke_tc[id])),"")</f>
        <v>596</v>
      </c>
      <c r="CA28">
        <f ca="1">IF(ISNUMBER(DG28),RANDBETWEEN(MIN(staticke_tc[id]),MAX(staticke_tc[id])),"")</f>
        <v>102</v>
      </c>
      <c r="CB28">
        <f ca="1">IF(ISNUMBER(DH28),RANDBETWEEN(MIN(staticke_tc[id]),MAX(staticke_tc[id])),"")</f>
        <v>899</v>
      </c>
      <c r="CC28">
        <f ca="1">IF(ISNUMBER(DI28),RANDBETWEEN(MIN(staticke_tc[id]),MAX(staticke_tc[id])),"")</f>
        <v>702</v>
      </c>
      <c r="CD28">
        <f ca="1">IF(ISNUMBER(DJ28),RANDBETWEEN(MIN(staticke_tc[id]),MAX(staticke_tc[id])),"")</f>
        <v>102</v>
      </c>
      <c r="CE28">
        <f ca="1">IF(ISNUMBER(DK28),RANDBETWEEN(MIN(staticke_tc[id]),MAX(staticke_tc[id])),"")</f>
        <v>907</v>
      </c>
      <c r="CF28">
        <f ca="1">IF(ISNUMBER(DL28),RANDBETWEEN(MIN(staticke_tc[id]),MAX(staticke_tc[id])),"")</f>
        <v>244</v>
      </c>
      <c r="CG28">
        <f ca="1">IF(ISNUMBER(DM28),RANDBETWEEN(MIN(staticke_tc[id]),MAX(staticke_tc[id])),"")</f>
        <v>962</v>
      </c>
      <c r="CH28">
        <f ca="1">IF(ISNUMBER(DN28),RANDBETWEEN(MIN(staticke_tc[id]),MAX(staticke_tc[id])),"")</f>
        <v>154</v>
      </c>
      <c r="CI28">
        <f ca="1">IF(ISNUMBER(DO28),RANDBETWEEN(MIN(staticke_tc[id]),MAX(staticke_tc[id])),"")</f>
        <v>153</v>
      </c>
      <c r="CJ28">
        <f ca="1">IF(ISNUMBER(DP28),RANDBETWEEN(MIN(staticke_tc[id]),MAX(staticke_tc[id])),"")</f>
        <v>991</v>
      </c>
      <c r="CK28">
        <f ca="1">IF(ISNUMBER(DQ28),RANDBETWEEN(MIN(staticke_tc[id]),MAX(staticke_tc[id])),"")</f>
        <v>47</v>
      </c>
      <c r="CL28">
        <f ca="1">IF(ISNUMBER(DR28),RANDBETWEEN(MIN(staticke_tc[id]),MAX(staticke_tc[id])),"")</f>
        <v>651</v>
      </c>
      <c r="CM28">
        <f ca="1">IF(ISNUMBER(DS28),RANDBETWEEN(MIN(staticke_tc[id]),MAX(staticke_tc[id])),"")</f>
        <v>267</v>
      </c>
      <c r="CN28">
        <f ca="1">IF(ISNUMBER(DT28),RANDBETWEEN(MIN(staticke_tc[id]),MAX(staticke_tc[id])),"")</f>
        <v>908</v>
      </c>
      <c r="CO28">
        <f ca="1">IF(ISNUMBER(DU28),RANDBETWEEN(MIN(staticke_tc[id]),MAX(staticke_tc[id])),"")</f>
        <v>877</v>
      </c>
      <c r="CP28">
        <f ca="1">IF(ISNUMBER(DV28),RANDBETWEEN(MIN(staticke_tc[id]),MAX(staticke_tc[id])),"")</f>
        <v>916</v>
      </c>
      <c r="CQ28">
        <f ca="1">IF(ISNUMBER(DW28),RANDBETWEEN(MIN(staticke_tc[id]),MAX(staticke_tc[id])),"")</f>
        <v>644</v>
      </c>
      <c r="CR28">
        <f ca="1">IF(ISNUMBER(DX28),RANDBETWEEN(MIN(staticke_tc[id]),MAX(staticke_tc[id])),"")</f>
        <v>285</v>
      </c>
      <c r="CT28" s="2">
        <f t="shared" si="35"/>
        <v>26</v>
      </c>
      <c r="CU28" s="15">
        <f ca="1">_xlfn.XLOOKUP(AI28,staticke_tc[id],staticke_tc[days],"")</f>
        <v>9.946477806689904</v>
      </c>
      <c r="CV28" s="15">
        <f ca="1">_xlfn.XLOOKUP(AJ28,staticke_tc[id],staticke_tc[days],"")</f>
        <v>10.859560124413132</v>
      </c>
      <c r="CW28" s="15">
        <f ca="1">_xlfn.XLOOKUP(AK28,staticke_tc[id],staticke_tc[days],"")</f>
        <v>9.1036158935260154</v>
      </c>
      <c r="CX28" s="15">
        <f ca="1">_xlfn.XLOOKUP(AL28,staticke_tc[id],staticke_tc[days],"")</f>
        <v>7.0044041186536621</v>
      </c>
      <c r="CY28" s="15">
        <f ca="1">_xlfn.XLOOKUP(AM28,staticke_tc[id],staticke_tc[days],"")</f>
        <v>6.567361159055249</v>
      </c>
      <c r="CZ28" s="15">
        <f ca="1">_xlfn.XLOOKUP(AN28,staticke_tc[id],staticke_tc[days],"")</f>
        <v>11.200535735659615</v>
      </c>
      <c r="DA28" s="15">
        <f ca="1">_xlfn.XLOOKUP(AO28,staticke_tc[id],staticke_tc[days],"")</f>
        <v>8.3677452007334008</v>
      </c>
      <c r="DB28" s="15">
        <f ca="1">_xlfn.XLOOKUP(AP28,staticke_tc[id],staticke_tc[days],"")</f>
        <v>11.465921642515211</v>
      </c>
      <c r="DC28" s="15">
        <f ca="1">_xlfn.XLOOKUP(AQ28,staticke_tc[id],staticke_tc[days],"")</f>
        <v>8.9433999261040196</v>
      </c>
      <c r="DD28" s="15">
        <f ca="1">_xlfn.XLOOKUP(AR28,staticke_tc[id],staticke_tc[days],"")</f>
        <v>8.5814080443752641</v>
      </c>
      <c r="DE28" s="15">
        <f ca="1">_xlfn.XLOOKUP(AS28,staticke_tc[id],staticke_tc[days],"")</f>
        <v>12.118737082096835</v>
      </c>
      <c r="DF28" s="15">
        <f ca="1">_xlfn.XLOOKUP(AT28,staticke_tc[id],staticke_tc[days],"")</f>
        <v>10.905591340717701</v>
      </c>
      <c r="DG28" s="15">
        <f ca="1">_xlfn.XLOOKUP(AU28,staticke_tc[id],staticke_tc[days],"")</f>
        <v>9.1039355930187931</v>
      </c>
      <c r="DH28" s="15">
        <f ca="1">_xlfn.XLOOKUP(AV28,staticke_tc[id],staticke_tc[days],"")</f>
        <v>16.890094016406593</v>
      </c>
      <c r="DI28" s="15">
        <f ca="1">_xlfn.XLOOKUP(AW28,staticke_tc[id],staticke_tc[days],"")</f>
        <v>10.623688308961388</v>
      </c>
      <c r="DJ28" s="15">
        <f ca="1">_xlfn.XLOOKUP(AX28,staticke_tc[id],staticke_tc[days],"")</f>
        <v>14.26500614596679</v>
      </c>
      <c r="DK28" s="15">
        <f ca="1">_xlfn.XLOOKUP(AY28,staticke_tc[id],staticke_tc[days],"")</f>
        <v>9.4905661184065746</v>
      </c>
      <c r="DL28" s="15">
        <f ca="1">_xlfn.XLOOKUP(AZ28,staticke_tc[id],staticke_tc[days],"")</f>
        <v>5.2868144852569001</v>
      </c>
      <c r="DM28" s="15">
        <f ca="1">_xlfn.XLOOKUP(BA28,staticke_tc[id],staticke_tc[days],"")</f>
        <v>9.6343093083360838</v>
      </c>
      <c r="DN28" s="15">
        <f ca="1">_xlfn.XLOOKUP(BB28,staticke_tc[id],staticke_tc[days],"")</f>
        <v>11.3487520175696</v>
      </c>
      <c r="DO28" s="15">
        <f ca="1">_xlfn.XLOOKUP(BC28,staticke_tc[id],staticke_tc[days],"")</f>
        <v>10.272771633108734</v>
      </c>
      <c r="DP28" s="15">
        <f ca="1">_xlfn.XLOOKUP(BD28,staticke_tc[id],staticke_tc[days],"")</f>
        <v>15.400905614527591</v>
      </c>
      <c r="DQ28" s="15">
        <f ca="1">_xlfn.XLOOKUP(BE28,staticke_tc[id],staticke_tc[days],"")</f>
        <v>10.204907676296827</v>
      </c>
      <c r="DR28" s="15">
        <f ca="1">_xlfn.XLOOKUP(BF28,staticke_tc[id],staticke_tc[days],"")</f>
        <v>15.152012937419595</v>
      </c>
      <c r="DS28" s="15">
        <f ca="1">_xlfn.XLOOKUP(BG28,staticke_tc[id],staticke_tc[days],"")</f>
        <v>15.400905614527591</v>
      </c>
      <c r="DT28" s="15">
        <f ca="1">_xlfn.XLOOKUP(BH28,staticke_tc[id],staticke_tc[days],"")</f>
        <v>7.0044041186536621</v>
      </c>
      <c r="DU28" s="15">
        <f ca="1">_xlfn.XLOOKUP(BI28,staticke_tc[id],staticke_tc[days],"")</f>
        <v>13.271519144331075</v>
      </c>
      <c r="DV28" s="15">
        <f ca="1">_xlfn.XLOOKUP(BJ28,staticke_tc[id],staticke_tc[days],"")</f>
        <v>9.280244598704833</v>
      </c>
      <c r="DW28" s="15">
        <f ca="1">_xlfn.XLOOKUP(BK28,staticke_tc[id],staticke_tc[days],"")</f>
        <v>12.320517618249397</v>
      </c>
      <c r="DX28" s="15">
        <f ca="1">_xlfn.XLOOKUP(BL28,staticke_tc[id],staticke_tc[days],"")</f>
        <v>3.9906214686354238</v>
      </c>
      <c r="DZ28" s="2">
        <f t="shared" si="36"/>
        <v>26</v>
      </c>
      <c r="EA28" s="15">
        <f ca="1">_xlfn.XLOOKUP(BO28,staticke_tc[id],staticke_tc[days],"")</f>
        <v>14.104663863536135</v>
      </c>
      <c r="EB28" s="15">
        <f ca="1">_xlfn.XLOOKUP(BP28,staticke_tc[id],staticke_tc[days],"")</f>
        <v>15.904996440009679</v>
      </c>
      <c r="EC28" s="15">
        <f ca="1">_xlfn.XLOOKUP(BQ28,staticke_tc[id],staticke_tc[days],"")</f>
        <v>16.069459264084678</v>
      </c>
      <c r="ED28" s="15">
        <f ca="1">_xlfn.XLOOKUP(BR28,staticke_tc[id],staticke_tc[days],"")</f>
        <v>7.5209773116512819</v>
      </c>
      <c r="EE28" s="15">
        <f ca="1">_xlfn.XLOOKUP(BS28,staticke_tc[id],staticke_tc[days],"")</f>
        <v>9.1287822271101948</v>
      </c>
      <c r="EF28" s="15">
        <f ca="1">_xlfn.XLOOKUP(BT28,staticke_tc[id],staticke_tc[days],"")</f>
        <v>9.9063437678387469</v>
      </c>
      <c r="EG28" s="15">
        <f ca="1">_xlfn.XLOOKUP(BU28,staticke_tc[id],staticke_tc[days],"")</f>
        <v>6.129424726643375</v>
      </c>
      <c r="EH28" s="15">
        <f ca="1">_xlfn.XLOOKUP(BV28,staticke_tc[id],staticke_tc[days],"")</f>
        <v>14.822766903218174</v>
      </c>
      <c r="EI28" s="15">
        <f ca="1">_xlfn.XLOOKUP(BW28,staticke_tc[id],staticke_tc[days],"")</f>
        <v>8.9712694413109269</v>
      </c>
      <c r="EJ28" s="15">
        <f ca="1">_xlfn.XLOOKUP(BX28,staticke_tc[id],staticke_tc[days],"")</f>
        <v>5.1662048827678184</v>
      </c>
      <c r="EK28" s="15">
        <f ca="1">_xlfn.XLOOKUP(BY28,staticke_tc[id],staticke_tc[days],"")</f>
        <v>8.7132000312689204</v>
      </c>
      <c r="EL28" s="15">
        <f ca="1">_xlfn.XLOOKUP(BZ28,staticke_tc[id],staticke_tc[days],"")</f>
        <v>8.4163242000594956</v>
      </c>
      <c r="EM28" s="15">
        <f ca="1">_xlfn.XLOOKUP(CA28,staticke_tc[id],staticke_tc[days],"")</f>
        <v>7.3996517607753507</v>
      </c>
      <c r="EN28" s="15">
        <f ca="1">_xlfn.XLOOKUP(CB28,staticke_tc[id],staticke_tc[days],"")</f>
        <v>13.648921550125026</v>
      </c>
      <c r="EO28" s="15">
        <f ca="1">_xlfn.XLOOKUP(CC28,staticke_tc[id],staticke_tc[days],"")</f>
        <v>13.583049802906761</v>
      </c>
      <c r="EP28" s="15">
        <f ca="1">_xlfn.XLOOKUP(CD28,staticke_tc[id],staticke_tc[days],"")</f>
        <v>7.3996517607753507</v>
      </c>
      <c r="EQ28" s="15">
        <f ca="1">_xlfn.XLOOKUP(CE28,staticke_tc[id],staticke_tc[days],"")</f>
        <v>12.43627929266507</v>
      </c>
      <c r="ER28" s="15">
        <f ca="1">_xlfn.XLOOKUP(CF28,staticke_tc[id],staticke_tc[days],"")</f>
        <v>7.6640767417462659</v>
      </c>
      <c r="ES28" s="15">
        <f ca="1">_xlfn.XLOOKUP(CG28,staticke_tc[id],staticke_tc[days],"")</f>
        <v>4.5846547562862341</v>
      </c>
      <c r="ET28" s="15">
        <f ca="1">_xlfn.XLOOKUP(CH28,staticke_tc[id],staticke_tc[days],"")</f>
        <v>7.5635553157819544</v>
      </c>
      <c r="EU28" s="15">
        <f ca="1">_xlfn.XLOOKUP(CI28,staticke_tc[id],staticke_tc[days],"")</f>
        <v>4.1994048658568115</v>
      </c>
      <c r="EV28" s="15">
        <f ca="1">_xlfn.XLOOKUP(CJ28,staticke_tc[id],staticke_tc[days],"")</f>
        <v>7.4723141937229265</v>
      </c>
      <c r="EW28" s="15">
        <f ca="1">_xlfn.XLOOKUP(CK28,staticke_tc[id],staticke_tc[days],"")</f>
        <v>12.975996501874977</v>
      </c>
      <c r="EX28" s="15">
        <f ca="1">_xlfn.XLOOKUP(CL28,staticke_tc[id],staticke_tc[days],"")</f>
        <v>11.119970479563415</v>
      </c>
      <c r="EY28" s="15">
        <f ca="1">_xlfn.XLOOKUP(CM28,staticke_tc[id],staticke_tc[days],"")</f>
        <v>7.4278625908530396</v>
      </c>
      <c r="EZ28" s="15">
        <f ca="1">_xlfn.XLOOKUP(CN28,staticke_tc[id],staticke_tc[days],"")</f>
        <v>15.909464221253565</v>
      </c>
      <c r="FA28" s="15">
        <f ca="1">_xlfn.XLOOKUP(CO28,staticke_tc[id],staticke_tc[days],"")</f>
        <v>7.0063035738183927</v>
      </c>
      <c r="FB28" s="15">
        <f ca="1">_xlfn.XLOOKUP(CP28,staticke_tc[id],staticke_tc[days],"")</f>
        <v>9.3499092561645814</v>
      </c>
      <c r="FC28" s="15">
        <f ca="1">_xlfn.XLOOKUP(CQ28,staticke_tc[id],staticke_tc[days],"")</f>
        <v>10.139601324287664</v>
      </c>
      <c r="FD28" s="15">
        <f ca="1">_xlfn.XLOOKUP(CR28,staticke_tc[id],staticke_tc[days],"")</f>
        <v>12.516451121056388</v>
      </c>
    </row>
    <row r="29" spans="2:160" x14ac:dyDescent="0.3">
      <c r="B29" s="2">
        <f t="shared" si="37"/>
        <v>27</v>
      </c>
      <c r="C29">
        <v>781</v>
      </c>
      <c r="D29">
        <v>782</v>
      </c>
      <c r="E29">
        <v>783</v>
      </c>
      <c r="F29">
        <v>784</v>
      </c>
      <c r="G29">
        <v>785</v>
      </c>
      <c r="H29">
        <v>786</v>
      </c>
      <c r="I29">
        <v>787</v>
      </c>
      <c r="J29">
        <v>788</v>
      </c>
      <c r="K29">
        <v>789</v>
      </c>
      <c r="L29">
        <v>790</v>
      </c>
      <c r="M29">
        <v>791</v>
      </c>
      <c r="N29">
        <v>792</v>
      </c>
      <c r="O29">
        <v>793</v>
      </c>
      <c r="P29">
        <v>794</v>
      </c>
      <c r="Q29">
        <v>795</v>
      </c>
      <c r="R29">
        <v>796</v>
      </c>
      <c r="S29">
        <v>797</v>
      </c>
      <c r="T29">
        <v>798</v>
      </c>
      <c r="U29">
        <v>799</v>
      </c>
      <c r="V29">
        <v>800</v>
      </c>
      <c r="W29">
        <v>801</v>
      </c>
      <c r="X29">
        <v>802</v>
      </c>
      <c r="Y29">
        <v>803</v>
      </c>
      <c r="Z29">
        <v>804</v>
      </c>
      <c r="AA29">
        <v>805</v>
      </c>
      <c r="AB29">
        <v>806</v>
      </c>
      <c r="AC29">
        <v>807</v>
      </c>
      <c r="AD29">
        <v>808</v>
      </c>
      <c r="AE29">
        <v>809</v>
      </c>
      <c r="AF29">
        <v>810</v>
      </c>
      <c r="AH29" s="2">
        <f t="shared" si="33"/>
        <v>27</v>
      </c>
      <c r="AI29">
        <f ca="1">IF(ISNUMBER(C29),RANDBETWEEN(MIN(staticke_tc[id]),MAX(staticke_tc[id])),"")</f>
        <v>875</v>
      </c>
      <c r="AJ29">
        <f ca="1">IF(ISNUMBER(D29),RANDBETWEEN(MIN(staticke_tc[id]),MAX(staticke_tc[id])),"")</f>
        <v>83</v>
      </c>
      <c r="AK29">
        <f ca="1">IF(ISNUMBER(E29),RANDBETWEEN(MIN(staticke_tc[id]),MAX(staticke_tc[id])),"")</f>
        <v>604</v>
      </c>
      <c r="AL29">
        <f ca="1">IF(ISNUMBER(F29),RANDBETWEEN(MIN(staticke_tc[id]),MAX(staticke_tc[id])),"")</f>
        <v>146</v>
      </c>
      <c r="AM29">
        <f ca="1">IF(ISNUMBER(G29),RANDBETWEEN(MIN(staticke_tc[id]),MAX(staticke_tc[id])),"")</f>
        <v>726</v>
      </c>
      <c r="AN29">
        <f ca="1">IF(ISNUMBER(H29),RANDBETWEEN(MIN(staticke_tc[id]),MAX(staticke_tc[id])),"")</f>
        <v>269</v>
      </c>
      <c r="AO29">
        <f ca="1">IF(ISNUMBER(I29),RANDBETWEEN(MIN(staticke_tc[id]),MAX(staticke_tc[id])),"")</f>
        <v>136</v>
      </c>
      <c r="AP29">
        <f ca="1">IF(ISNUMBER(J29),RANDBETWEEN(MIN(staticke_tc[id]),MAX(staticke_tc[id])),"")</f>
        <v>248</v>
      </c>
      <c r="AQ29">
        <f ca="1">IF(ISNUMBER(K29),RANDBETWEEN(MIN(staticke_tc[id]),MAX(staticke_tc[id])),"")</f>
        <v>20</v>
      </c>
      <c r="AR29">
        <f ca="1">IF(ISNUMBER(L29),RANDBETWEEN(MIN(staticke_tc[id]),MAX(staticke_tc[id])),"")</f>
        <v>766</v>
      </c>
      <c r="AS29">
        <f ca="1">IF(ISNUMBER(M29),RANDBETWEEN(MIN(staticke_tc[id]),MAX(staticke_tc[id])),"")</f>
        <v>85</v>
      </c>
      <c r="AT29">
        <f ca="1">IF(ISNUMBER(N29),RANDBETWEEN(MIN(staticke_tc[id]),MAX(staticke_tc[id])),"")</f>
        <v>971</v>
      </c>
      <c r="AU29">
        <f ca="1">IF(ISNUMBER(O29),RANDBETWEEN(MIN(staticke_tc[id]),MAX(staticke_tc[id])),"")</f>
        <v>853</v>
      </c>
      <c r="AV29">
        <f ca="1">IF(ISNUMBER(P29),RANDBETWEEN(MIN(staticke_tc[id]),MAX(staticke_tc[id])),"")</f>
        <v>817</v>
      </c>
      <c r="AW29">
        <f ca="1">IF(ISNUMBER(Q29),RANDBETWEEN(MIN(staticke_tc[id]),MAX(staticke_tc[id])),"")</f>
        <v>244</v>
      </c>
      <c r="AX29">
        <f ca="1">IF(ISNUMBER(R29),RANDBETWEEN(MIN(staticke_tc[id]),MAX(staticke_tc[id])),"")</f>
        <v>983</v>
      </c>
      <c r="AY29">
        <f ca="1">IF(ISNUMBER(S29),RANDBETWEEN(MIN(staticke_tc[id]),MAX(staticke_tc[id])),"")</f>
        <v>910</v>
      </c>
      <c r="AZ29">
        <f ca="1">IF(ISNUMBER(T29),RANDBETWEEN(MIN(staticke_tc[id]),MAX(staticke_tc[id])),"")</f>
        <v>403</v>
      </c>
      <c r="BA29">
        <f ca="1">IF(ISNUMBER(U29),RANDBETWEEN(MIN(staticke_tc[id]),MAX(staticke_tc[id])),"")</f>
        <v>197</v>
      </c>
      <c r="BB29">
        <f ca="1">IF(ISNUMBER(V29),RANDBETWEEN(MIN(staticke_tc[id]),MAX(staticke_tc[id])),"")</f>
        <v>577</v>
      </c>
      <c r="BC29">
        <f ca="1">IF(ISNUMBER(W29),RANDBETWEEN(MIN(staticke_tc[id]),MAX(staticke_tc[id])),"")</f>
        <v>175</v>
      </c>
      <c r="BD29">
        <f ca="1">IF(ISNUMBER(X29),RANDBETWEEN(MIN(staticke_tc[id]),MAX(staticke_tc[id])),"")</f>
        <v>120</v>
      </c>
      <c r="BE29">
        <f ca="1">IF(ISNUMBER(Y29),RANDBETWEEN(MIN(staticke_tc[id]),MAX(staticke_tc[id])),"")</f>
        <v>133</v>
      </c>
      <c r="BF29">
        <f ca="1">IF(ISNUMBER(Z29),RANDBETWEEN(MIN(staticke_tc[id]),MAX(staticke_tc[id])),"")</f>
        <v>618</v>
      </c>
      <c r="BG29">
        <f ca="1">IF(ISNUMBER(AA29),RANDBETWEEN(MIN(staticke_tc[id]),MAX(staticke_tc[id])),"")</f>
        <v>903</v>
      </c>
      <c r="BH29">
        <f ca="1">IF(ISNUMBER(AB29),RANDBETWEEN(MIN(staticke_tc[id]),MAX(staticke_tc[id])),"")</f>
        <v>984</v>
      </c>
      <c r="BI29">
        <f ca="1">IF(ISNUMBER(AC29),RANDBETWEEN(MIN(staticke_tc[id]),MAX(staticke_tc[id])),"")</f>
        <v>474</v>
      </c>
      <c r="BJ29">
        <f ca="1">IF(ISNUMBER(AD29),RANDBETWEEN(MIN(staticke_tc[id]),MAX(staticke_tc[id])),"")</f>
        <v>751</v>
      </c>
      <c r="BK29">
        <f ca="1">IF(ISNUMBER(AE29),RANDBETWEEN(MIN(staticke_tc[id]),MAX(staticke_tc[id])),"")</f>
        <v>980</v>
      </c>
      <c r="BL29">
        <f ca="1">IF(ISNUMBER(AF29),RANDBETWEEN(MIN(staticke_tc[id]),MAX(staticke_tc[id])),"")</f>
        <v>805</v>
      </c>
      <c r="BN29" s="2">
        <f t="shared" si="34"/>
        <v>27</v>
      </c>
      <c r="BO29">
        <f ca="1">IF(ISNUMBER(CU29),RANDBETWEEN(MIN(staticke_tc[id]),MAX(staticke_tc[id])),"")</f>
        <v>745</v>
      </c>
      <c r="BP29">
        <f ca="1">IF(ISNUMBER(CV29),RANDBETWEEN(MIN(staticke_tc[id]),MAX(staticke_tc[id])),"")</f>
        <v>426</v>
      </c>
      <c r="BQ29">
        <f ca="1">IF(ISNUMBER(CW29),RANDBETWEEN(MIN(staticke_tc[id]),MAX(staticke_tc[id])),"")</f>
        <v>228</v>
      </c>
      <c r="BR29">
        <f ca="1">IF(ISNUMBER(CX29),RANDBETWEEN(MIN(staticke_tc[id]),MAX(staticke_tc[id])),"")</f>
        <v>682</v>
      </c>
      <c r="BS29">
        <f ca="1">IF(ISNUMBER(CY29),RANDBETWEEN(MIN(staticke_tc[id]),MAX(staticke_tc[id])),"")</f>
        <v>629</v>
      </c>
      <c r="BT29">
        <f ca="1">IF(ISNUMBER(CZ29),RANDBETWEEN(MIN(staticke_tc[id]),MAX(staticke_tc[id])),"")</f>
        <v>246</v>
      </c>
      <c r="BU29">
        <f ca="1">IF(ISNUMBER(DA29),RANDBETWEEN(MIN(staticke_tc[id]),MAX(staticke_tc[id])),"")</f>
        <v>101</v>
      </c>
      <c r="BV29">
        <f ca="1">IF(ISNUMBER(DB29),RANDBETWEEN(MIN(staticke_tc[id]),MAX(staticke_tc[id])),"")</f>
        <v>849</v>
      </c>
      <c r="BW29">
        <f ca="1">IF(ISNUMBER(DC29),RANDBETWEEN(MIN(staticke_tc[id]),MAX(staticke_tc[id])),"")</f>
        <v>283</v>
      </c>
      <c r="BX29">
        <f ca="1">IF(ISNUMBER(DD29),RANDBETWEEN(MIN(staticke_tc[id]),MAX(staticke_tc[id])),"")</f>
        <v>577</v>
      </c>
      <c r="BY29">
        <f ca="1">IF(ISNUMBER(DE29),RANDBETWEEN(MIN(staticke_tc[id]),MAX(staticke_tc[id])),"")</f>
        <v>485</v>
      </c>
      <c r="BZ29">
        <f ca="1">IF(ISNUMBER(DF29),RANDBETWEEN(MIN(staticke_tc[id]),MAX(staticke_tc[id])),"")</f>
        <v>239</v>
      </c>
      <c r="CA29">
        <f ca="1">IF(ISNUMBER(DG29),RANDBETWEEN(MIN(staticke_tc[id]),MAX(staticke_tc[id])),"")</f>
        <v>19</v>
      </c>
      <c r="CB29">
        <f ca="1">IF(ISNUMBER(DH29),RANDBETWEEN(MIN(staticke_tc[id]),MAX(staticke_tc[id])),"")</f>
        <v>848</v>
      </c>
      <c r="CC29">
        <f ca="1">IF(ISNUMBER(DI29),RANDBETWEEN(MIN(staticke_tc[id]),MAX(staticke_tc[id])),"")</f>
        <v>501</v>
      </c>
      <c r="CD29">
        <f ca="1">IF(ISNUMBER(DJ29),RANDBETWEEN(MIN(staticke_tc[id]),MAX(staticke_tc[id])),"")</f>
        <v>95</v>
      </c>
      <c r="CE29">
        <f ca="1">IF(ISNUMBER(DK29),RANDBETWEEN(MIN(staticke_tc[id]),MAX(staticke_tc[id])),"")</f>
        <v>245</v>
      </c>
      <c r="CF29">
        <f ca="1">IF(ISNUMBER(DL29),RANDBETWEEN(MIN(staticke_tc[id]),MAX(staticke_tc[id])),"")</f>
        <v>507</v>
      </c>
      <c r="CG29">
        <f ca="1">IF(ISNUMBER(DM29),RANDBETWEEN(MIN(staticke_tc[id]),MAX(staticke_tc[id])),"")</f>
        <v>576</v>
      </c>
      <c r="CH29">
        <f ca="1">IF(ISNUMBER(DN29),RANDBETWEEN(MIN(staticke_tc[id]),MAX(staticke_tc[id])),"")</f>
        <v>198</v>
      </c>
      <c r="CI29">
        <f ca="1">IF(ISNUMBER(DO29),RANDBETWEEN(MIN(staticke_tc[id]),MAX(staticke_tc[id])),"")</f>
        <v>766</v>
      </c>
      <c r="CJ29">
        <f ca="1">IF(ISNUMBER(DP29),RANDBETWEEN(MIN(staticke_tc[id]),MAX(staticke_tc[id])),"")</f>
        <v>336</v>
      </c>
      <c r="CK29">
        <f ca="1">IF(ISNUMBER(DQ29),RANDBETWEEN(MIN(staticke_tc[id]),MAX(staticke_tc[id])),"")</f>
        <v>864</v>
      </c>
      <c r="CL29">
        <f ca="1">IF(ISNUMBER(DR29),RANDBETWEEN(MIN(staticke_tc[id]),MAX(staticke_tc[id])),"")</f>
        <v>792</v>
      </c>
      <c r="CM29">
        <f ca="1">IF(ISNUMBER(DS29),RANDBETWEEN(MIN(staticke_tc[id]),MAX(staticke_tc[id])),"")</f>
        <v>974</v>
      </c>
      <c r="CN29">
        <f ca="1">IF(ISNUMBER(DT29),RANDBETWEEN(MIN(staticke_tc[id]),MAX(staticke_tc[id])),"")</f>
        <v>261</v>
      </c>
      <c r="CO29">
        <f ca="1">IF(ISNUMBER(DU29),RANDBETWEEN(MIN(staticke_tc[id]),MAX(staticke_tc[id])),"")</f>
        <v>635</v>
      </c>
      <c r="CP29">
        <f ca="1">IF(ISNUMBER(DV29),RANDBETWEEN(MIN(staticke_tc[id]),MAX(staticke_tc[id])),"")</f>
        <v>800</v>
      </c>
      <c r="CQ29">
        <f ca="1">IF(ISNUMBER(DW29),RANDBETWEEN(MIN(staticke_tc[id]),MAX(staticke_tc[id])),"")</f>
        <v>781</v>
      </c>
      <c r="CR29">
        <f ca="1">IF(ISNUMBER(DX29),RANDBETWEEN(MIN(staticke_tc[id]),MAX(staticke_tc[id])),"")</f>
        <v>559</v>
      </c>
      <c r="CT29" s="2">
        <f t="shared" si="35"/>
        <v>27</v>
      </c>
      <c r="CU29" s="15">
        <f ca="1">_xlfn.XLOOKUP(AI29,staticke_tc[id],staticke_tc[days],"")</f>
        <v>9.2399551619767841</v>
      </c>
      <c r="CV29" s="15">
        <f ca="1">_xlfn.XLOOKUP(AJ29,staticke_tc[id],staticke_tc[days],"")</f>
        <v>11.939150413785866</v>
      </c>
      <c r="CW29" s="15">
        <f ca="1">_xlfn.XLOOKUP(AK29,staticke_tc[id],staticke_tc[days],"")</f>
        <v>10.365127614388449</v>
      </c>
      <c r="CX29" s="15">
        <f ca="1">_xlfn.XLOOKUP(AL29,staticke_tc[id],staticke_tc[days],"")</f>
        <v>9.452001602420804</v>
      </c>
      <c r="CY29" s="15">
        <f ca="1">_xlfn.XLOOKUP(AM29,staticke_tc[id],staticke_tc[days],"")</f>
        <v>12.170030572333342</v>
      </c>
      <c r="CZ29" s="15">
        <f ca="1">_xlfn.XLOOKUP(AN29,staticke_tc[id],staticke_tc[days],"")</f>
        <v>12.528894114673445</v>
      </c>
      <c r="DA29" s="15">
        <f ca="1">_xlfn.XLOOKUP(AO29,staticke_tc[id],staticke_tc[days],"")</f>
        <v>11.98770256620991</v>
      </c>
      <c r="DB29" s="15">
        <f ca="1">_xlfn.XLOOKUP(AP29,staticke_tc[id],staticke_tc[days],"")</f>
        <v>8.2967995419769007</v>
      </c>
      <c r="DC29" s="15">
        <f ca="1">_xlfn.XLOOKUP(AQ29,staticke_tc[id],staticke_tc[days],"")</f>
        <v>12.76020279464057</v>
      </c>
      <c r="DD29" s="15">
        <f ca="1">_xlfn.XLOOKUP(AR29,staticke_tc[id],staticke_tc[days],"")</f>
        <v>14.583069587434428</v>
      </c>
      <c r="DE29" s="15">
        <f ca="1">_xlfn.XLOOKUP(AS29,staticke_tc[id],staticke_tc[days],"")</f>
        <v>7.2991323562032839</v>
      </c>
      <c r="DF29" s="15">
        <f ca="1">_xlfn.XLOOKUP(AT29,staticke_tc[id],staticke_tc[days],"")</f>
        <v>11.531027299742773</v>
      </c>
      <c r="DG29" s="15">
        <f ca="1">_xlfn.XLOOKUP(AU29,staticke_tc[id],staticke_tc[days],"")</f>
        <v>12.630216283930853</v>
      </c>
      <c r="DH29" s="15">
        <f ca="1">_xlfn.XLOOKUP(AV29,staticke_tc[id],staticke_tc[days],"")</f>
        <v>19.418022311375829</v>
      </c>
      <c r="DI29" s="15">
        <f ca="1">_xlfn.XLOOKUP(AW29,staticke_tc[id],staticke_tc[days],"")</f>
        <v>7.6640767417462659</v>
      </c>
      <c r="DJ29" s="15">
        <f ca="1">_xlfn.XLOOKUP(AX29,staticke_tc[id],staticke_tc[days],"")</f>
        <v>10.482670622642006</v>
      </c>
      <c r="DK29" s="15">
        <f ca="1">_xlfn.XLOOKUP(AY29,staticke_tc[id],staticke_tc[days],"")</f>
        <v>8.2848495146183598</v>
      </c>
      <c r="DL29" s="15">
        <f ca="1">_xlfn.XLOOKUP(AZ29,staticke_tc[id],staticke_tc[days],"")</f>
        <v>9.6377548693531434</v>
      </c>
      <c r="DM29" s="15">
        <f ca="1">_xlfn.XLOOKUP(BA29,staticke_tc[id],staticke_tc[days],"")</f>
        <v>6.8347418008472038</v>
      </c>
      <c r="DN29" s="15">
        <f ca="1">_xlfn.XLOOKUP(BB29,staticke_tc[id],staticke_tc[days],"")</f>
        <v>7.9858339599638004</v>
      </c>
      <c r="DO29" s="15">
        <f ca="1">_xlfn.XLOOKUP(BC29,staticke_tc[id],staticke_tc[days],"")</f>
        <v>9.057930906695475</v>
      </c>
      <c r="DP29" s="15">
        <f ca="1">_xlfn.XLOOKUP(BD29,staticke_tc[id],staticke_tc[days],"")</f>
        <v>12.117313883772816</v>
      </c>
      <c r="DQ29" s="15">
        <f ca="1">_xlfn.XLOOKUP(BE29,staticke_tc[id],staticke_tc[days],"")</f>
        <v>10.653890275350264</v>
      </c>
      <c r="DR29" s="15">
        <f ca="1">_xlfn.XLOOKUP(BF29,staticke_tc[id],staticke_tc[days],"")</f>
        <v>9.4132778169192797</v>
      </c>
      <c r="DS29" s="15">
        <f ca="1">_xlfn.XLOOKUP(BG29,staticke_tc[id],staticke_tc[days],"")</f>
        <v>10.947981945595549</v>
      </c>
      <c r="DT29" s="15">
        <f ca="1">_xlfn.XLOOKUP(BH29,staticke_tc[id],staticke_tc[days],"")</f>
        <v>4.539056948177036</v>
      </c>
      <c r="DU29" s="15">
        <f ca="1">_xlfn.XLOOKUP(BI29,staticke_tc[id],staticke_tc[days],"")</f>
        <v>11.741916731814602</v>
      </c>
      <c r="DV29" s="15">
        <f ca="1">_xlfn.XLOOKUP(BJ29,staticke_tc[id],staticke_tc[days],"")</f>
        <v>11.309397061030253</v>
      </c>
      <c r="DW29" s="15">
        <f ca="1">_xlfn.XLOOKUP(BK29,staticke_tc[id],staticke_tc[days],"")</f>
        <v>10.604742106298735</v>
      </c>
      <c r="DX29" s="15">
        <f ca="1">_xlfn.XLOOKUP(BL29,staticke_tc[id],staticke_tc[days],"")</f>
        <v>10.565203683535996</v>
      </c>
      <c r="DZ29" s="2">
        <f t="shared" si="36"/>
        <v>27</v>
      </c>
      <c r="EA29" s="15">
        <f ca="1">_xlfn.XLOOKUP(BO29,staticke_tc[id],staticke_tc[days],"")</f>
        <v>7.4288489152803709</v>
      </c>
      <c r="EB29" s="15">
        <f ca="1">_xlfn.XLOOKUP(BP29,staticke_tc[id],staticke_tc[days],"")</f>
        <v>13.628238306273754</v>
      </c>
      <c r="EC29" s="15">
        <f ca="1">_xlfn.XLOOKUP(BQ29,staticke_tc[id],staticke_tc[days],"")</f>
        <v>10.191177760801839</v>
      </c>
      <c r="ED29" s="15">
        <f ca="1">_xlfn.XLOOKUP(BR29,staticke_tc[id],staticke_tc[days],"")</f>
        <v>9.5936377516884566</v>
      </c>
      <c r="EE29" s="15">
        <f ca="1">_xlfn.XLOOKUP(BS29,staticke_tc[id],staticke_tc[days],"")</f>
        <v>11.848354602282557</v>
      </c>
      <c r="EF29" s="15">
        <f ca="1">_xlfn.XLOOKUP(BT29,staticke_tc[id],staticke_tc[days],"")</f>
        <v>9.7152010893024929</v>
      </c>
      <c r="EG29" s="15">
        <f ca="1">_xlfn.XLOOKUP(BU29,staticke_tc[id],staticke_tc[days],"")</f>
        <v>9.6343093083360838</v>
      </c>
      <c r="EH29" s="15">
        <f ca="1">_xlfn.XLOOKUP(BV29,staticke_tc[id],staticke_tc[days],"")</f>
        <v>4.683370464290924</v>
      </c>
      <c r="EI29" s="15">
        <f ca="1">_xlfn.XLOOKUP(BW29,staticke_tc[id],staticke_tc[days],"")</f>
        <v>8.6614797427673178</v>
      </c>
      <c r="EJ29" s="15">
        <f ca="1">_xlfn.XLOOKUP(BX29,staticke_tc[id],staticke_tc[days],"")</f>
        <v>7.9858339599638004</v>
      </c>
      <c r="EK29" s="15">
        <f ca="1">_xlfn.XLOOKUP(BY29,staticke_tc[id],staticke_tc[days],"")</f>
        <v>12.320517618249397</v>
      </c>
      <c r="EL29" s="15">
        <f ca="1">_xlfn.XLOOKUP(BZ29,staticke_tc[id],staticke_tc[days],"")</f>
        <v>8.8721202108294239</v>
      </c>
      <c r="EM29" s="15">
        <f ca="1">_xlfn.XLOOKUP(CA29,staticke_tc[id],staticke_tc[days],"")</f>
        <v>4.2635910857855688</v>
      </c>
      <c r="EN29" s="15">
        <f ca="1">_xlfn.XLOOKUP(CB29,staticke_tc[id],staticke_tc[days],"")</f>
        <v>9.1976441074553712</v>
      </c>
      <c r="EO29" s="15">
        <f ca="1">_xlfn.XLOOKUP(CC29,staticke_tc[id],staticke_tc[days],"")</f>
        <v>11.301866952861214</v>
      </c>
      <c r="EP29" s="15">
        <f ca="1">_xlfn.XLOOKUP(CD29,staticke_tc[id],staticke_tc[days],"")</f>
        <v>10.404040091457361</v>
      </c>
      <c r="EQ29" s="15">
        <f ca="1">_xlfn.XLOOKUP(CE29,staticke_tc[id],staticke_tc[days],"")</f>
        <v>7.8671446773052267</v>
      </c>
      <c r="ER29" s="15">
        <f ca="1">_xlfn.XLOOKUP(CF29,staticke_tc[id],staticke_tc[days],"")</f>
        <v>8.9336269899238054</v>
      </c>
      <c r="ES29" s="15">
        <f ca="1">_xlfn.XLOOKUP(CG29,staticke_tc[id],staticke_tc[days],"")</f>
        <v>7.4073024670160166</v>
      </c>
      <c r="ET29" s="15">
        <f ca="1">_xlfn.XLOOKUP(CH29,staticke_tc[id],staticke_tc[days],"")</f>
        <v>15.141095472153896</v>
      </c>
      <c r="EU29" s="15">
        <f ca="1">_xlfn.XLOOKUP(CI29,staticke_tc[id],staticke_tc[days],"")</f>
        <v>14.583069587434428</v>
      </c>
      <c r="EV29" s="15">
        <f ca="1">_xlfn.XLOOKUP(CJ29,staticke_tc[id],staticke_tc[days],"")</f>
        <v>12.076902055875003</v>
      </c>
      <c r="EW29" s="15">
        <f ca="1">_xlfn.XLOOKUP(CK29,staticke_tc[id],staticke_tc[days],"")</f>
        <v>5.4556420843192459</v>
      </c>
      <c r="EX29" s="15">
        <f ca="1">_xlfn.XLOOKUP(CL29,staticke_tc[id],staticke_tc[days],"")</f>
        <v>9.1036158935260154</v>
      </c>
      <c r="EY29" s="15">
        <f ca="1">_xlfn.XLOOKUP(CM29,staticke_tc[id],staticke_tc[days],"")</f>
        <v>12.703332351214438</v>
      </c>
      <c r="EZ29" s="15">
        <f ca="1">_xlfn.XLOOKUP(CN29,staticke_tc[id],staticke_tc[days],"")</f>
        <v>8.6807134618646824</v>
      </c>
      <c r="FA29" s="15">
        <f ca="1">_xlfn.XLOOKUP(CO29,staticke_tc[id],staticke_tc[days],"")</f>
        <v>10.13291052677188</v>
      </c>
      <c r="FB29" s="15">
        <f ca="1">_xlfn.XLOOKUP(CP29,staticke_tc[id],staticke_tc[days],"")</f>
        <v>3.4405540627541242</v>
      </c>
      <c r="FC29" s="15">
        <f ca="1">_xlfn.XLOOKUP(CQ29,staticke_tc[id],staticke_tc[days],"")</f>
        <v>17.303231853842128</v>
      </c>
      <c r="FD29" s="15">
        <f ca="1">_xlfn.XLOOKUP(CR29,staticke_tc[id],staticke_tc[days],"")</f>
        <v>13.225285626216632</v>
      </c>
    </row>
    <row r="30" spans="2:160" x14ac:dyDescent="0.3">
      <c r="B30" s="2">
        <f t="shared" si="37"/>
        <v>28</v>
      </c>
      <c r="C30">
        <v>811</v>
      </c>
      <c r="D30">
        <v>812</v>
      </c>
      <c r="E30">
        <v>813</v>
      </c>
      <c r="F30">
        <v>814</v>
      </c>
      <c r="G30">
        <v>815</v>
      </c>
      <c r="H30">
        <v>816</v>
      </c>
      <c r="I30">
        <v>817</v>
      </c>
      <c r="J30">
        <v>818</v>
      </c>
      <c r="K30">
        <v>819</v>
      </c>
      <c r="L30">
        <v>820</v>
      </c>
      <c r="M30">
        <v>821</v>
      </c>
      <c r="N30">
        <v>822</v>
      </c>
      <c r="O30">
        <v>823</v>
      </c>
      <c r="P30">
        <v>824</v>
      </c>
      <c r="Q30">
        <v>825</v>
      </c>
      <c r="R30">
        <v>826</v>
      </c>
      <c r="S30">
        <v>827</v>
      </c>
      <c r="T30">
        <v>828</v>
      </c>
      <c r="U30">
        <v>829</v>
      </c>
      <c r="V30">
        <v>830</v>
      </c>
      <c r="W30">
        <v>831</v>
      </c>
      <c r="X30">
        <v>832</v>
      </c>
      <c r="Y30">
        <v>833</v>
      </c>
      <c r="Z30">
        <v>834</v>
      </c>
      <c r="AA30">
        <v>835</v>
      </c>
      <c r="AB30">
        <v>836</v>
      </c>
      <c r="AC30">
        <v>837</v>
      </c>
      <c r="AD30">
        <v>838</v>
      </c>
      <c r="AE30">
        <v>839</v>
      </c>
      <c r="AF30">
        <v>840</v>
      </c>
      <c r="AH30" s="2">
        <f t="shared" si="33"/>
        <v>28</v>
      </c>
      <c r="AI30">
        <f ca="1">IF(ISNUMBER(C30),RANDBETWEEN(MIN(staticke_tc[id]),MAX(staticke_tc[id])),"")</f>
        <v>518</v>
      </c>
      <c r="AJ30">
        <f ca="1">IF(ISNUMBER(D30),RANDBETWEEN(MIN(staticke_tc[id]),MAX(staticke_tc[id])),"")</f>
        <v>573</v>
      </c>
      <c r="AK30">
        <f ca="1">IF(ISNUMBER(E30),RANDBETWEEN(MIN(staticke_tc[id]),MAX(staticke_tc[id])),"")</f>
        <v>357</v>
      </c>
      <c r="AL30">
        <f ca="1">IF(ISNUMBER(F30),RANDBETWEEN(MIN(staticke_tc[id]),MAX(staticke_tc[id])),"")</f>
        <v>928</v>
      </c>
      <c r="AM30">
        <f ca="1">IF(ISNUMBER(G30),RANDBETWEEN(MIN(staticke_tc[id]),MAX(staticke_tc[id])),"")</f>
        <v>219</v>
      </c>
      <c r="AN30">
        <f ca="1">IF(ISNUMBER(H30),RANDBETWEEN(MIN(staticke_tc[id]),MAX(staticke_tc[id])),"")</f>
        <v>949</v>
      </c>
      <c r="AO30">
        <f ca="1">IF(ISNUMBER(I30),RANDBETWEEN(MIN(staticke_tc[id]),MAX(staticke_tc[id])),"")</f>
        <v>135</v>
      </c>
      <c r="AP30">
        <f ca="1">IF(ISNUMBER(J30),RANDBETWEEN(MIN(staticke_tc[id]),MAX(staticke_tc[id])),"")</f>
        <v>277</v>
      </c>
      <c r="AQ30">
        <f ca="1">IF(ISNUMBER(K30),RANDBETWEEN(MIN(staticke_tc[id]),MAX(staticke_tc[id])),"")</f>
        <v>860</v>
      </c>
      <c r="AR30">
        <f ca="1">IF(ISNUMBER(L30),RANDBETWEEN(MIN(staticke_tc[id]),MAX(staticke_tc[id])),"")</f>
        <v>797</v>
      </c>
      <c r="AS30">
        <f ca="1">IF(ISNUMBER(M30),RANDBETWEEN(MIN(staticke_tc[id]),MAX(staticke_tc[id])),"")</f>
        <v>985</v>
      </c>
      <c r="AT30">
        <f ca="1">IF(ISNUMBER(N30),RANDBETWEEN(MIN(staticke_tc[id]),MAX(staticke_tc[id])),"")</f>
        <v>190</v>
      </c>
      <c r="AU30">
        <f ca="1">IF(ISNUMBER(O30),RANDBETWEEN(MIN(staticke_tc[id]),MAX(staticke_tc[id])),"")</f>
        <v>471</v>
      </c>
      <c r="AV30">
        <f ca="1">IF(ISNUMBER(P30),RANDBETWEEN(MIN(staticke_tc[id]),MAX(staticke_tc[id])),"")</f>
        <v>646</v>
      </c>
      <c r="AW30">
        <f ca="1">IF(ISNUMBER(Q30),RANDBETWEEN(MIN(staticke_tc[id]),MAX(staticke_tc[id])),"")</f>
        <v>857</v>
      </c>
      <c r="AX30">
        <f ca="1">IF(ISNUMBER(R30),RANDBETWEEN(MIN(staticke_tc[id]),MAX(staticke_tc[id])),"")</f>
        <v>58</v>
      </c>
      <c r="AY30">
        <f ca="1">IF(ISNUMBER(S30),RANDBETWEEN(MIN(staticke_tc[id]),MAX(staticke_tc[id])),"")</f>
        <v>630</v>
      </c>
      <c r="AZ30">
        <f ca="1">IF(ISNUMBER(T30),RANDBETWEEN(MIN(staticke_tc[id]),MAX(staticke_tc[id])),"")</f>
        <v>377</v>
      </c>
      <c r="BA30">
        <f ca="1">IF(ISNUMBER(U30),RANDBETWEEN(MIN(staticke_tc[id]),MAX(staticke_tc[id])),"")</f>
        <v>578</v>
      </c>
      <c r="BB30">
        <f ca="1">IF(ISNUMBER(V30),RANDBETWEEN(MIN(staticke_tc[id]),MAX(staticke_tc[id])),"")</f>
        <v>260</v>
      </c>
      <c r="BC30">
        <f ca="1">IF(ISNUMBER(W30),RANDBETWEEN(MIN(staticke_tc[id]),MAX(staticke_tc[id])),"")</f>
        <v>950</v>
      </c>
      <c r="BD30">
        <f ca="1">IF(ISNUMBER(X30),RANDBETWEEN(MIN(staticke_tc[id]),MAX(staticke_tc[id])),"")</f>
        <v>427</v>
      </c>
      <c r="BE30">
        <f ca="1">IF(ISNUMBER(Y30),RANDBETWEEN(MIN(staticke_tc[id]),MAX(staticke_tc[id])),"")</f>
        <v>241</v>
      </c>
      <c r="BF30">
        <f ca="1">IF(ISNUMBER(Z30),RANDBETWEEN(MIN(staticke_tc[id]),MAX(staticke_tc[id])),"")</f>
        <v>171</v>
      </c>
      <c r="BG30">
        <f ca="1">IF(ISNUMBER(AA30),RANDBETWEEN(MIN(staticke_tc[id]),MAX(staticke_tc[id])),"")</f>
        <v>956</v>
      </c>
      <c r="BH30">
        <f ca="1">IF(ISNUMBER(AB30),RANDBETWEEN(MIN(staticke_tc[id]),MAX(staticke_tc[id])),"")</f>
        <v>697</v>
      </c>
      <c r="BI30">
        <f ca="1">IF(ISNUMBER(AC30),RANDBETWEEN(MIN(staticke_tc[id]),MAX(staticke_tc[id])),"")</f>
        <v>429</v>
      </c>
      <c r="BJ30">
        <f ca="1">IF(ISNUMBER(AD30),RANDBETWEEN(MIN(staticke_tc[id]),MAX(staticke_tc[id])),"")</f>
        <v>751</v>
      </c>
      <c r="BK30">
        <f ca="1">IF(ISNUMBER(AE30),RANDBETWEEN(MIN(staticke_tc[id]),MAX(staticke_tc[id])),"")</f>
        <v>485</v>
      </c>
      <c r="BL30">
        <f ca="1">IF(ISNUMBER(AF30),RANDBETWEEN(MIN(staticke_tc[id]),MAX(staticke_tc[id])),"")</f>
        <v>517</v>
      </c>
      <c r="BN30" s="2">
        <f t="shared" si="34"/>
        <v>28</v>
      </c>
      <c r="BO30">
        <f ca="1">IF(ISNUMBER(CU30),RANDBETWEEN(MIN(staticke_tc[id]),MAX(staticke_tc[id])),"")</f>
        <v>766</v>
      </c>
      <c r="BP30">
        <f ca="1">IF(ISNUMBER(CV30),RANDBETWEEN(MIN(staticke_tc[id]),MAX(staticke_tc[id])),"")</f>
        <v>487</v>
      </c>
      <c r="BQ30">
        <f ca="1">IF(ISNUMBER(CW30),RANDBETWEEN(MIN(staticke_tc[id]),MAX(staticke_tc[id])),"")</f>
        <v>139</v>
      </c>
      <c r="BR30">
        <f ca="1">IF(ISNUMBER(CX30),RANDBETWEEN(MIN(staticke_tc[id]),MAX(staticke_tc[id])),"")</f>
        <v>763</v>
      </c>
      <c r="BS30">
        <f ca="1">IF(ISNUMBER(CY30),RANDBETWEEN(MIN(staticke_tc[id]),MAX(staticke_tc[id])),"")</f>
        <v>220</v>
      </c>
      <c r="BT30">
        <f ca="1">IF(ISNUMBER(CZ30),RANDBETWEEN(MIN(staticke_tc[id]),MAX(staticke_tc[id])),"")</f>
        <v>401</v>
      </c>
      <c r="BU30">
        <f ca="1">IF(ISNUMBER(DA30),RANDBETWEEN(MIN(staticke_tc[id]),MAX(staticke_tc[id])),"")</f>
        <v>186</v>
      </c>
      <c r="BV30">
        <f ca="1">IF(ISNUMBER(DB30),RANDBETWEEN(MIN(staticke_tc[id]),MAX(staticke_tc[id])),"")</f>
        <v>250</v>
      </c>
      <c r="BW30">
        <f ca="1">IF(ISNUMBER(DC30),RANDBETWEEN(MIN(staticke_tc[id]),MAX(staticke_tc[id])),"")</f>
        <v>128</v>
      </c>
      <c r="BX30">
        <f ca="1">IF(ISNUMBER(DD30),RANDBETWEEN(MIN(staticke_tc[id]),MAX(staticke_tc[id])),"")</f>
        <v>882</v>
      </c>
      <c r="BY30">
        <f ca="1">IF(ISNUMBER(DE30),RANDBETWEEN(MIN(staticke_tc[id]),MAX(staticke_tc[id])),"")</f>
        <v>542</v>
      </c>
      <c r="BZ30">
        <f ca="1">IF(ISNUMBER(DF30),RANDBETWEEN(MIN(staticke_tc[id]),MAX(staticke_tc[id])),"")</f>
        <v>181</v>
      </c>
      <c r="CA30">
        <f ca="1">IF(ISNUMBER(DG30),RANDBETWEEN(MIN(staticke_tc[id]),MAX(staticke_tc[id])),"")</f>
        <v>352</v>
      </c>
      <c r="CB30">
        <f ca="1">IF(ISNUMBER(DH30),RANDBETWEEN(MIN(staticke_tc[id]),MAX(staticke_tc[id])),"")</f>
        <v>974</v>
      </c>
      <c r="CC30">
        <f ca="1">IF(ISNUMBER(DI30),RANDBETWEEN(MIN(staticke_tc[id]),MAX(staticke_tc[id])),"")</f>
        <v>511</v>
      </c>
      <c r="CD30">
        <f ca="1">IF(ISNUMBER(DJ30),RANDBETWEEN(MIN(staticke_tc[id]),MAX(staticke_tc[id])),"")</f>
        <v>83</v>
      </c>
      <c r="CE30">
        <f ca="1">IF(ISNUMBER(DK30),RANDBETWEEN(MIN(staticke_tc[id]),MAX(staticke_tc[id])),"")</f>
        <v>567</v>
      </c>
      <c r="CF30">
        <f ca="1">IF(ISNUMBER(DL30),RANDBETWEEN(MIN(staticke_tc[id]),MAX(staticke_tc[id])),"")</f>
        <v>21</v>
      </c>
      <c r="CG30">
        <f ca="1">IF(ISNUMBER(DM30),RANDBETWEEN(MIN(staticke_tc[id]),MAX(staticke_tc[id])),"")</f>
        <v>524</v>
      </c>
      <c r="CH30">
        <f ca="1">IF(ISNUMBER(DN30),RANDBETWEEN(MIN(staticke_tc[id]),MAX(staticke_tc[id])),"")</f>
        <v>507</v>
      </c>
      <c r="CI30">
        <f ca="1">IF(ISNUMBER(DO30),RANDBETWEEN(MIN(staticke_tc[id]),MAX(staticke_tc[id])),"")</f>
        <v>695</v>
      </c>
      <c r="CJ30">
        <f ca="1">IF(ISNUMBER(DP30),RANDBETWEEN(MIN(staticke_tc[id]),MAX(staticke_tc[id])),"")</f>
        <v>177</v>
      </c>
      <c r="CK30">
        <f ca="1">IF(ISNUMBER(DQ30),RANDBETWEEN(MIN(staticke_tc[id]),MAX(staticke_tc[id])),"")</f>
        <v>969</v>
      </c>
      <c r="CL30">
        <f ca="1">IF(ISNUMBER(DR30),RANDBETWEEN(MIN(staticke_tc[id]),MAX(staticke_tc[id])),"")</f>
        <v>288</v>
      </c>
      <c r="CM30">
        <f ca="1">IF(ISNUMBER(DS30),RANDBETWEEN(MIN(staticke_tc[id]),MAX(staticke_tc[id])),"")</f>
        <v>265</v>
      </c>
      <c r="CN30">
        <f ca="1">IF(ISNUMBER(DT30),RANDBETWEEN(MIN(staticke_tc[id]),MAX(staticke_tc[id])),"")</f>
        <v>589</v>
      </c>
      <c r="CO30">
        <f ca="1">IF(ISNUMBER(DU30),RANDBETWEEN(MIN(staticke_tc[id]),MAX(staticke_tc[id])),"")</f>
        <v>328</v>
      </c>
      <c r="CP30">
        <f ca="1">IF(ISNUMBER(DV30),RANDBETWEEN(MIN(staticke_tc[id]),MAX(staticke_tc[id])),"")</f>
        <v>630</v>
      </c>
      <c r="CQ30">
        <f ca="1">IF(ISNUMBER(DW30),RANDBETWEEN(MIN(staticke_tc[id]),MAX(staticke_tc[id])),"")</f>
        <v>830</v>
      </c>
      <c r="CR30">
        <f ca="1">IF(ISNUMBER(DX30),RANDBETWEEN(MIN(staticke_tc[id]),MAX(staticke_tc[id])),"")</f>
        <v>433</v>
      </c>
      <c r="CT30" s="2">
        <f t="shared" si="35"/>
        <v>28</v>
      </c>
      <c r="CU30" s="15">
        <f ca="1">_xlfn.XLOOKUP(AI30,staticke_tc[id],staticke_tc[days],"")</f>
        <v>12.528776410818503</v>
      </c>
      <c r="CV30" s="15">
        <f ca="1">_xlfn.XLOOKUP(AJ30,staticke_tc[id],staticke_tc[days],"")</f>
        <v>7.4643284638042928</v>
      </c>
      <c r="CW30" s="15">
        <f ca="1">_xlfn.XLOOKUP(AK30,staticke_tc[id],staticke_tc[days],"")</f>
        <v>12.557918207002974</v>
      </c>
      <c r="CX30" s="15">
        <f ca="1">_xlfn.XLOOKUP(AL30,staticke_tc[id],staticke_tc[days],"")</f>
        <v>7.6704172123550158</v>
      </c>
      <c r="CY30" s="15">
        <f ca="1">_xlfn.XLOOKUP(AM30,staticke_tc[id],staticke_tc[days],"")</f>
        <v>3.3031239288196641</v>
      </c>
      <c r="CZ30" s="15">
        <f ca="1">_xlfn.XLOOKUP(AN30,staticke_tc[id],staticke_tc[days],"")</f>
        <v>11.297472526960515</v>
      </c>
      <c r="DA30" s="15">
        <f ca="1">_xlfn.XLOOKUP(AO30,staticke_tc[id],staticke_tc[days],"")</f>
        <v>17.455486281455098</v>
      </c>
      <c r="DB30" s="15">
        <f ca="1">_xlfn.XLOOKUP(AP30,staticke_tc[id],staticke_tc[days],"")</f>
        <v>11.120405855541334</v>
      </c>
      <c r="DC30" s="15">
        <f ca="1">_xlfn.XLOOKUP(AQ30,staticke_tc[id],staticke_tc[days],"")</f>
        <v>13.802983383032831</v>
      </c>
      <c r="DD30" s="15">
        <f ca="1">_xlfn.XLOOKUP(AR30,staticke_tc[id],staticke_tc[days],"")</f>
        <v>16.289946149645768</v>
      </c>
      <c r="DE30" s="15">
        <f ca="1">_xlfn.XLOOKUP(AS30,staticke_tc[id],staticke_tc[days],"")</f>
        <v>13.270374069350781</v>
      </c>
      <c r="DF30" s="15">
        <f ca="1">_xlfn.XLOOKUP(AT30,staticke_tc[id],staticke_tc[days],"")</f>
        <v>13.439026409213604</v>
      </c>
      <c r="DG30" s="15">
        <f ca="1">_xlfn.XLOOKUP(AU30,staticke_tc[id],staticke_tc[days],"")</f>
        <v>6.3804297557465848</v>
      </c>
      <c r="DH30" s="15">
        <f ca="1">_xlfn.XLOOKUP(AV30,staticke_tc[id],staticke_tc[days],"")</f>
        <v>14.853494790855033</v>
      </c>
      <c r="DI30" s="15">
        <f ca="1">_xlfn.XLOOKUP(AW30,staticke_tc[id],staticke_tc[days],"")</f>
        <v>6.4956046515706021</v>
      </c>
      <c r="DJ30" s="15">
        <f ca="1">_xlfn.XLOOKUP(AX30,staticke_tc[id],staticke_tc[days],"")</f>
        <v>7.1915912144318259</v>
      </c>
      <c r="DK30" s="15">
        <f ca="1">_xlfn.XLOOKUP(AY30,staticke_tc[id],staticke_tc[days],"")</f>
        <v>8.7820775862418969</v>
      </c>
      <c r="DL30" s="15">
        <f ca="1">_xlfn.XLOOKUP(AZ30,staticke_tc[id],staticke_tc[days],"")</f>
        <v>13.229096444163424</v>
      </c>
      <c r="DM30" s="15">
        <f ca="1">_xlfn.XLOOKUP(BA30,staticke_tc[id],staticke_tc[days],"")</f>
        <v>11.67241372458107</v>
      </c>
      <c r="DN30" s="15">
        <f ca="1">_xlfn.XLOOKUP(BB30,staticke_tc[id],staticke_tc[days],"")</f>
        <v>8.7322501293170411</v>
      </c>
      <c r="DO30" s="15">
        <f ca="1">_xlfn.XLOOKUP(BC30,staticke_tc[id],staticke_tc[days],"")</f>
        <v>11.001803023921905</v>
      </c>
      <c r="DP30" s="15">
        <f ca="1">_xlfn.XLOOKUP(BD30,staticke_tc[id],staticke_tc[days],"")</f>
        <v>17.236844589796704</v>
      </c>
      <c r="DQ30" s="15">
        <f ca="1">_xlfn.XLOOKUP(BE30,staticke_tc[id],staticke_tc[days],"")</f>
        <v>11.249200105650246</v>
      </c>
      <c r="DR30" s="15">
        <f ca="1">_xlfn.XLOOKUP(BF30,staticke_tc[id],staticke_tc[days],"")</f>
        <v>10.489085580922474</v>
      </c>
      <c r="DS30" s="15">
        <f ca="1">_xlfn.XLOOKUP(BG30,staticke_tc[id],staticke_tc[days],"")</f>
        <v>11.271411474952682</v>
      </c>
      <c r="DT30" s="15">
        <f ca="1">_xlfn.XLOOKUP(BH30,staticke_tc[id],staticke_tc[days],"")</f>
        <v>10.146318384163072</v>
      </c>
      <c r="DU30" s="15">
        <f ca="1">_xlfn.XLOOKUP(BI30,staticke_tc[id],staticke_tc[days],"")</f>
        <v>3.9906214686354238</v>
      </c>
      <c r="DV30" s="15">
        <f ca="1">_xlfn.XLOOKUP(BJ30,staticke_tc[id],staticke_tc[days],"")</f>
        <v>11.309397061030253</v>
      </c>
      <c r="DW30" s="15">
        <f ca="1">_xlfn.XLOOKUP(BK30,staticke_tc[id],staticke_tc[days],"")</f>
        <v>12.320517618249397</v>
      </c>
      <c r="DX30" s="15">
        <f ca="1">_xlfn.XLOOKUP(BL30,staticke_tc[id],staticke_tc[days],"")</f>
        <v>14.624055187550727</v>
      </c>
      <c r="DZ30" s="2">
        <f t="shared" si="36"/>
        <v>28</v>
      </c>
      <c r="EA30" s="15">
        <f ca="1">_xlfn.XLOOKUP(BO30,staticke_tc[id],staticke_tc[days],"")</f>
        <v>14.583069587434428</v>
      </c>
      <c r="EB30" s="15">
        <f ca="1">_xlfn.XLOOKUP(BP30,staticke_tc[id],staticke_tc[days],"")</f>
        <v>12.718972381665473</v>
      </c>
      <c r="EC30" s="15">
        <f ca="1">_xlfn.XLOOKUP(BQ30,staticke_tc[id],staticke_tc[days],"")</f>
        <v>8.2914040584809197</v>
      </c>
      <c r="ED30" s="15">
        <f ca="1">_xlfn.XLOOKUP(BR30,staticke_tc[id],staticke_tc[days],"")</f>
        <v>9.1227846907307715</v>
      </c>
      <c r="EE30" s="15">
        <f ca="1">_xlfn.XLOOKUP(BS30,staticke_tc[id],staticke_tc[days],"")</f>
        <v>17.596684357454411</v>
      </c>
      <c r="EF30" s="15">
        <f ca="1">_xlfn.XLOOKUP(BT30,staticke_tc[id],staticke_tc[days],"")</f>
        <v>7.668830023599094</v>
      </c>
      <c r="EG30" s="15">
        <f ca="1">_xlfn.XLOOKUP(BU30,staticke_tc[id],staticke_tc[days],"")</f>
        <v>4.55435884726033</v>
      </c>
      <c r="EH30" s="15">
        <f ca="1">_xlfn.XLOOKUP(BV30,staticke_tc[id],staticke_tc[days],"")</f>
        <v>12.147795086663645</v>
      </c>
      <c r="EI30" s="15">
        <f ca="1">_xlfn.XLOOKUP(BW30,staticke_tc[id],staticke_tc[days],"")</f>
        <v>10.95753040548767</v>
      </c>
      <c r="EJ30" s="15">
        <f ca="1">_xlfn.XLOOKUP(BX30,staticke_tc[id],staticke_tc[days],"")</f>
        <v>7.0980978835261634</v>
      </c>
      <c r="EK30" s="15">
        <f ca="1">_xlfn.XLOOKUP(BY30,staticke_tc[id],staticke_tc[days],"")</f>
        <v>12.977485253529983</v>
      </c>
      <c r="EL30" s="15">
        <f ca="1">_xlfn.XLOOKUP(BZ30,staticke_tc[id],staticke_tc[days],"")</f>
        <v>11.227934552036302</v>
      </c>
      <c r="EM30" s="15">
        <f ca="1">_xlfn.XLOOKUP(CA30,staticke_tc[id],staticke_tc[days],"")</f>
        <v>10.064203887317605</v>
      </c>
      <c r="EN30" s="15">
        <f ca="1">_xlfn.XLOOKUP(CB30,staticke_tc[id],staticke_tc[days],"")</f>
        <v>12.703332351214438</v>
      </c>
      <c r="EO30" s="15">
        <f ca="1">_xlfn.XLOOKUP(CC30,staticke_tc[id],staticke_tc[days],"")</f>
        <v>10.437341798676584</v>
      </c>
      <c r="EP30" s="15">
        <f ca="1">_xlfn.XLOOKUP(CD30,staticke_tc[id],staticke_tc[days],"")</f>
        <v>11.939150413785866</v>
      </c>
      <c r="EQ30" s="15">
        <f ca="1">_xlfn.XLOOKUP(CE30,staticke_tc[id],staticke_tc[days],"")</f>
        <v>6.5674578712841409</v>
      </c>
      <c r="ER30" s="15">
        <f ca="1">_xlfn.XLOOKUP(CF30,staticke_tc[id],staticke_tc[days],"")</f>
        <v>13.229762852897831</v>
      </c>
      <c r="ES30" s="15">
        <f ca="1">_xlfn.XLOOKUP(CG30,staticke_tc[id],staticke_tc[days],"")</f>
        <v>4.5855079249824335</v>
      </c>
      <c r="ET30" s="15">
        <f ca="1">_xlfn.XLOOKUP(CH30,staticke_tc[id],staticke_tc[days],"")</f>
        <v>8.9336269899238054</v>
      </c>
      <c r="EU30" s="15">
        <f ca="1">_xlfn.XLOOKUP(CI30,staticke_tc[id],staticke_tc[days],"")</f>
        <v>9.4910538972771867</v>
      </c>
      <c r="EV30" s="15">
        <f ca="1">_xlfn.XLOOKUP(CJ30,staticke_tc[id],staticke_tc[days],"")</f>
        <v>8.0880020242183424</v>
      </c>
      <c r="EW30" s="15">
        <f ca="1">_xlfn.XLOOKUP(CK30,staticke_tc[id],staticke_tc[days],"")</f>
        <v>10.213282449835654</v>
      </c>
      <c r="EX30" s="15">
        <f ca="1">_xlfn.XLOOKUP(CL30,staticke_tc[id],staticke_tc[days],"")</f>
        <v>3.4660678810032879</v>
      </c>
      <c r="EY30" s="15">
        <f ca="1">_xlfn.XLOOKUP(CM30,staticke_tc[id],staticke_tc[days],"")</f>
        <v>8.8724724608096039</v>
      </c>
      <c r="EZ30" s="15">
        <f ca="1">_xlfn.XLOOKUP(CN30,staticke_tc[id],staticke_tc[days],"")</f>
        <v>9.5964546378871898</v>
      </c>
      <c r="FA30" s="15">
        <f ca="1">_xlfn.XLOOKUP(CO30,staticke_tc[id],staticke_tc[days],"")</f>
        <v>15.792369040563221</v>
      </c>
      <c r="FB30" s="15">
        <f ca="1">_xlfn.XLOOKUP(CP30,staticke_tc[id],staticke_tc[days],"")</f>
        <v>8.7820775862418969</v>
      </c>
      <c r="FC30" s="15">
        <f ca="1">_xlfn.XLOOKUP(CQ30,staticke_tc[id],staticke_tc[days],"")</f>
        <v>14.188225627140678</v>
      </c>
      <c r="FD30" s="15">
        <f ca="1">_xlfn.XLOOKUP(CR30,staticke_tc[id],staticke_tc[days],"")</f>
        <v>9.4905661184065746</v>
      </c>
    </row>
    <row r="31" spans="2:160" x14ac:dyDescent="0.3">
      <c r="B31" s="2">
        <f t="shared" si="37"/>
        <v>29</v>
      </c>
      <c r="C31">
        <v>841</v>
      </c>
      <c r="D31">
        <v>842</v>
      </c>
      <c r="E31">
        <v>843</v>
      </c>
      <c r="F31">
        <v>844</v>
      </c>
      <c r="G31">
        <v>845</v>
      </c>
      <c r="H31">
        <v>846</v>
      </c>
      <c r="I31">
        <v>847</v>
      </c>
      <c r="J31">
        <v>848</v>
      </c>
      <c r="K31">
        <v>849</v>
      </c>
      <c r="L31">
        <v>850</v>
      </c>
      <c r="M31">
        <v>851</v>
      </c>
      <c r="N31">
        <v>852</v>
      </c>
      <c r="O31">
        <v>853</v>
      </c>
      <c r="P31">
        <v>854</v>
      </c>
      <c r="Q31">
        <v>855</v>
      </c>
      <c r="R31">
        <v>856</v>
      </c>
      <c r="S31">
        <v>857</v>
      </c>
      <c r="T31">
        <v>858</v>
      </c>
      <c r="U31">
        <v>859</v>
      </c>
      <c r="V31">
        <v>860</v>
      </c>
      <c r="W31">
        <v>861</v>
      </c>
      <c r="X31">
        <v>862</v>
      </c>
      <c r="Y31">
        <v>863</v>
      </c>
      <c r="Z31">
        <v>864</v>
      </c>
      <c r="AA31">
        <v>865</v>
      </c>
      <c r="AB31">
        <v>866</v>
      </c>
      <c r="AC31">
        <v>867</v>
      </c>
      <c r="AD31">
        <v>868</v>
      </c>
      <c r="AE31">
        <v>869</v>
      </c>
      <c r="AF31">
        <v>870</v>
      </c>
      <c r="AH31" s="2">
        <f t="shared" si="33"/>
        <v>29</v>
      </c>
      <c r="AI31">
        <f ca="1">IF(ISNUMBER(C31),RANDBETWEEN(MIN(staticke_tc[id]),MAX(staticke_tc[id])),"")</f>
        <v>38</v>
      </c>
      <c r="AJ31">
        <f ca="1">IF(ISNUMBER(D31),RANDBETWEEN(MIN(staticke_tc[id]),MAX(staticke_tc[id])),"")</f>
        <v>851</v>
      </c>
      <c r="AK31">
        <f ca="1">IF(ISNUMBER(E31),RANDBETWEEN(MIN(staticke_tc[id]),MAX(staticke_tc[id])),"")</f>
        <v>119</v>
      </c>
      <c r="AL31">
        <f ca="1">IF(ISNUMBER(F31),RANDBETWEEN(MIN(staticke_tc[id]),MAX(staticke_tc[id])),"")</f>
        <v>201</v>
      </c>
      <c r="AM31">
        <f ca="1">IF(ISNUMBER(G31),RANDBETWEEN(MIN(staticke_tc[id]),MAX(staticke_tc[id])),"")</f>
        <v>377</v>
      </c>
      <c r="AN31">
        <f ca="1">IF(ISNUMBER(H31),RANDBETWEEN(MIN(staticke_tc[id]),MAX(staticke_tc[id])),"")</f>
        <v>259</v>
      </c>
      <c r="AO31">
        <f ca="1">IF(ISNUMBER(I31),RANDBETWEEN(MIN(staticke_tc[id]),MAX(staticke_tc[id])),"")</f>
        <v>702</v>
      </c>
      <c r="AP31">
        <f ca="1">IF(ISNUMBER(J31),RANDBETWEEN(MIN(staticke_tc[id]),MAX(staticke_tc[id])),"")</f>
        <v>561</v>
      </c>
      <c r="AQ31">
        <f ca="1">IF(ISNUMBER(K31),RANDBETWEEN(MIN(staticke_tc[id]),MAX(staticke_tc[id])),"")</f>
        <v>284</v>
      </c>
      <c r="AR31">
        <f ca="1">IF(ISNUMBER(L31),RANDBETWEEN(MIN(staticke_tc[id]),MAX(staticke_tc[id])),"")</f>
        <v>346</v>
      </c>
      <c r="AS31">
        <f ca="1">IF(ISNUMBER(M31),RANDBETWEEN(MIN(staticke_tc[id]),MAX(staticke_tc[id])),"")</f>
        <v>56</v>
      </c>
      <c r="AT31">
        <f ca="1">IF(ISNUMBER(N31),RANDBETWEEN(MIN(staticke_tc[id]),MAX(staticke_tc[id])),"")</f>
        <v>924</v>
      </c>
      <c r="AU31">
        <f ca="1">IF(ISNUMBER(O31),RANDBETWEEN(MIN(staticke_tc[id]),MAX(staticke_tc[id])),"")</f>
        <v>66</v>
      </c>
      <c r="AV31">
        <f ca="1">IF(ISNUMBER(P31),RANDBETWEEN(MIN(staticke_tc[id]),MAX(staticke_tc[id])),"")</f>
        <v>656</v>
      </c>
      <c r="AW31">
        <f ca="1">IF(ISNUMBER(Q31),RANDBETWEEN(MIN(staticke_tc[id]),MAX(staticke_tc[id])),"")</f>
        <v>362</v>
      </c>
      <c r="AX31">
        <f ca="1">IF(ISNUMBER(R31),RANDBETWEEN(MIN(staticke_tc[id]),MAX(staticke_tc[id])),"")</f>
        <v>309</v>
      </c>
      <c r="AY31">
        <f ca="1">IF(ISNUMBER(S31),RANDBETWEEN(MIN(staticke_tc[id]),MAX(staticke_tc[id])),"")</f>
        <v>810</v>
      </c>
      <c r="AZ31">
        <f ca="1">IF(ISNUMBER(T31),RANDBETWEEN(MIN(staticke_tc[id]),MAX(staticke_tc[id])),"")</f>
        <v>860</v>
      </c>
      <c r="BA31">
        <f ca="1">IF(ISNUMBER(U31),RANDBETWEEN(MIN(staticke_tc[id]),MAX(staticke_tc[id])),"")</f>
        <v>505</v>
      </c>
      <c r="BB31">
        <f ca="1">IF(ISNUMBER(V31),RANDBETWEEN(MIN(staticke_tc[id]),MAX(staticke_tc[id])),"")</f>
        <v>693</v>
      </c>
      <c r="BC31">
        <f ca="1">IF(ISNUMBER(W31),RANDBETWEEN(MIN(staticke_tc[id]),MAX(staticke_tc[id])),"")</f>
        <v>865</v>
      </c>
      <c r="BD31">
        <f ca="1">IF(ISNUMBER(X31),RANDBETWEEN(MIN(staticke_tc[id]),MAX(staticke_tc[id])),"")</f>
        <v>565</v>
      </c>
      <c r="BE31">
        <f ca="1">IF(ISNUMBER(Y31),RANDBETWEEN(MIN(staticke_tc[id]),MAX(staticke_tc[id])),"")</f>
        <v>513</v>
      </c>
      <c r="BF31">
        <f ca="1">IF(ISNUMBER(Z31),RANDBETWEEN(MIN(staticke_tc[id]),MAX(staticke_tc[id])),"")</f>
        <v>341</v>
      </c>
      <c r="BG31">
        <f ca="1">IF(ISNUMBER(AA31),RANDBETWEEN(MIN(staticke_tc[id]),MAX(staticke_tc[id])),"")</f>
        <v>656</v>
      </c>
      <c r="BH31">
        <f ca="1">IF(ISNUMBER(AB31),RANDBETWEEN(MIN(staticke_tc[id]),MAX(staticke_tc[id])),"")</f>
        <v>923</v>
      </c>
      <c r="BI31">
        <f ca="1">IF(ISNUMBER(AC31),RANDBETWEEN(MIN(staticke_tc[id]),MAX(staticke_tc[id])),"")</f>
        <v>685</v>
      </c>
      <c r="BJ31">
        <f ca="1">IF(ISNUMBER(AD31),RANDBETWEEN(MIN(staticke_tc[id]),MAX(staticke_tc[id])),"")</f>
        <v>347</v>
      </c>
      <c r="BK31">
        <f ca="1">IF(ISNUMBER(AE31),RANDBETWEEN(MIN(staticke_tc[id]),MAX(staticke_tc[id])),"")</f>
        <v>392</v>
      </c>
      <c r="BL31">
        <f ca="1">IF(ISNUMBER(AF31),RANDBETWEEN(MIN(staticke_tc[id]),MAX(staticke_tc[id])),"")</f>
        <v>161</v>
      </c>
      <c r="BN31" s="2">
        <f t="shared" si="34"/>
        <v>29</v>
      </c>
      <c r="BO31">
        <f ca="1">IF(ISNUMBER(CU31),RANDBETWEEN(MIN(staticke_tc[id]),MAX(staticke_tc[id])),"")</f>
        <v>380</v>
      </c>
      <c r="BP31">
        <f ca="1">IF(ISNUMBER(CV31),RANDBETWEEN(MIN(staticke_tc[id]),MAX(staticke_tc[id])),"")</f>
        <v>275</v>
      </c>
      <c r="BQ31">
        <f ca="1">IF(ISNUMBER(CW31),RANDBETWEEN(MIN(staticke_tc[id]),MAX(staticke_tc[id])),"")</f>
        <v>24</v>
      </c>
      <c r="BR31">
        <f ca="1">IF(ISNUMBER(CX31),RANDBETWEEN(MIN(staticke_tc[id]),MAX(staticke_tc[id])),"")</f>
        <v>556</v>
      </c>
      <c r="BS31">
        <f ca="1">IF(ISNUMBER(CY31),RANDBETWEEN(MIN(staticke_tc[id]),MAX(staticke_tc[id])),"")</f>
        <v>771</v>
      </c>
      <c r="BT31">
        <f ca="1">IF(ISNUMBER(CZ31),RANDBETWEEN(MIN(staticke_tc[id]),MAX(staticke_tc[id])),"")</f>
        <v>970</v>
      </c>
      <c r="BU31">
        <f ca="1">IF(ISNUMBER(DA31),RANDBETWEEN(MIN(staticke_tc[id]),MAX(staticke_tc[id])),"")</f>
        <v>604</v>
      </c>
      <c r="BV31">
        <f ca="1">IF(ISNUMBER(DB31),RANDBETWEEN(MIN(staticke_tc[id]),MAX(staticke_tc[id])),"")</f>
        <v>50</v>
      </c>
      <c r="BW31">
        <f ca="1">IF(ISNUMBER(DC31),RANDBETWEEN(MIN(staticke_tc[id]),MAX(staticke_tc[id])),"")</f>
        <v>284</v>
      </c>
      <c r="BX31">
        <f ca="1">IF(ISNUMBER(DD31),RANDBETWEEN(MIN(staticke_tc[id]),MAX(staticke_tc[id])),"")</f>
        <v>190</v>
      </c>
      <c r="BY31">
        <f ca="1">IF(ISNUMBER(DE31),RANDBETWEEN(MIN(staticke_tc[id]),MAX(staticke_tc[id])),"")</f>
        <v>887</v>
      </c>
      <c r="BZ31">
        <f ca="1">IF(ISNUMBER(DF31),RANDBETWEEN(MIN(staticke_tc[id]),MAX(staticke_tc[id])),"")</f>
        <v>995</v>
      </c>
      <c r="CA31">
        <f ca="1">IF(ISNUMBER(DG31),RANDBETWEEN(MIN(staticke_tc[id]),MAX(staticke_tc[id])),"")</f>
        <v>169</v>
      </c>
      <c r="CB31">
        <f ca="1">IF(ISNUMBER(DH31),RANDBETWEEN(MIN(staticke_tc[id]),MAX(staticke_tc[id])),"")</f>
        <v>511</v>
      </c>
      <c r="CC31">
        <f ca="1">IF(ISNUMBER(DI31),RANDBETWEEN(MIN(staticke_tc[id]),MAX(staticke_tc[id])),"")</f>
        <v>893</v>
      </c>
      <c r="CD31">
        <f ca="1">IF(ISNUMBER(DJ31),RANDBETWEEN(MIN(staticke_tc[id]),MAX(staticke_tc[id])),"")</f>
        <v>320</v>
      </c>
      <c r="CE31">
        <f ca="1">IF(ISNUMBER(DK31),RANDBETWEEN(MIN(staticke_tc[id]),MAX(staticke_tc[id])),"")</f>
        <v>633</v>
      </c>
      <c r="CF31">
        <f ca="1">IF(ISNUMBER(DL31),RANDBETWEEN(MIN(staticke_tc[id]),MAX(staticke_tc[id])),"")</f>
        <v>4</v>
      </c>
      <c r="CG31">
        <f ca="1">IF(ISNUMBER(DM31),RANDBETWEEN(MIN(staticke_tc[id]),MAX(staticke_tc[id])),"")</f>
        <v>563</v>
      </c>
      <c r="CH31">
        <f ca="1">IF(ISNUMBER(DN31),RANDBETWEEN(MIN(staticke_tc[id]),MAX(staticke_tc[id])),"")</f>
        <v>622</v>
      </c>
      <c r="CI31">
        <f ca="1">IF(ISNUMBER(DO31),RANDBETWEEN(MIN(staticke_tc[id]),MAX(staticke_tc[id])),"")</f>
        <v>124</v>
      </c>
      <c r="CJ31">
        <f ca="1">IF(ISNUMBER(DP31),RANDBETWEEN(MIN(staticke_tc[id]),MAX(staticke_tc[id])),"")</f>
        <v>18</v>
      </c>
      <c r="CK31">
        <f ca="1">IF(ISNUMBER(DQ31),RANDBETWEEN(MIN(staticke_tc[id]),MAX(staticke_tc[id])),"")</f>
        <v>18</v>
      </c>
      <c r="CL31">
        <f ca="1">IF(ISNUMBER(DR31),RANDBETWEEN(MIN(staticke_tc[id]),MAX(staticke_tc[id])),"")</f>
        <v>507</v>
      </c>
      <c r="CM31">
        <f ca="1">IF(ISNUMBER(DS31),RANDBETWEEN(MIN(staticke_tc[id]),MAX(staticke_tc[id])),"")</f>
        <v>321</v>
      </c>
      <c r="CN31">
        <f ca="1">IF(ISNUMBER(DT31),RANDBETWEEN(MIN(staticke_tc[id]),MAX(staticke_tc[id])),"")</f>
        <v>141</v>
      </c>
      <c r="CO31">
        <f ca="1">IF(ISNUMBER(DU31),RANDBETWEEN(MIN(staticke_tc[id]),MAX(staticke_tc[id])),"")</f>
        <v>193</v>
      </c>
      <c r="CP31">
        <f ca="1">IF(ISNUMBER(DV31),RANDBETWEEN(MIN(staticke_tc[id]),MAX(staticke_tc[id])),"")</f>
        <v>665</v>
      </c>
      <c r="CQ31">
        <f ca="1">IF(ISNUMBER(DW31),RANDBETWEEN(MIN(staticke_tc[id]),MAX(staticke_tc[id])),"")</f>
        <v>497</v>
      </c>
      <c r="CR31">
        <f ca="1">IF(ISNUMBER(DX31),RANDBETWEEN(MIN(staticke_tc[id]),MAX(staticke_tc[id])),"")</f>
        <v>918</v>
      </c>
      <c r="CT31" s="2">
        <f t="shared" si="35"/>
        <v>29</v>
      </c>
      <c r="CU31" s="15">
        <f ca="1">_xlfn.XLOOKUP(AI31,staticke_tc[id],staticke_tc[days],"")</f>
        <v>14.453946186526355</v>
      </c>
      <c r="CV31" s="15">
        <f ca="1">_xlfn.XLOOKUP(AJ31,staticke_tc[id],staticke_tc[days],"")</f>
        <v>9.7502236575247476</v>
      </c>
      <c r="CW31" s="15">
        <f ca="1">_xlfn.XLOOKUP(AK31,staticke_tc[id],staticke_tc[days],"")</f>
        <v>8.4963631269695465</v>
      </c>
      <c r="CX31" s="15">
        <f ca="1">_xlfn.XLOOKUP(AL31,staticke_tc[id],staticke_tc[days],"")</f>
        <v>16.890094016406593</v>
      </c>
      <c r="CY31" s="15">
        <f ca="1">_xlfn.XLOOKUP(AM31,staticke_tc[id],staticke_tc[days],"")</f>
        <v>13.229096444163424</v>
      </c>
      <c r="CZ31" s="15">
        <f ca="1">_xlfn.XLOOKUP(AN31,staticke_tc[id],staticke_tc[days],"")</f>
        <v>5.3723855702900938</v>
      </c>
      <c r="DA31" s="15">
        <f ca="1">_xlfn.XLOOKUP(AO31,staticke_tc[id],staticke_tc[days],"")</f>
        <v>13.583049802906761</v>
      </c>
      <c r="DB31" s="15">
        <f ca="1">_xlfn.XLOOKUP(AP31,staticke_tc[id],staticke_tc[days],"")</f>
        <v>8.0547310014406044</v>
      </c>
      <c r="DC31" s="15">
        <f ca="1">_xlfn.XLOOKUP(AQ31,staticke_tc[id],staticke_tc[days],"")</f>
        <v>10.60515093436654</v>
      </c>
      <c r="DD31" s="15">
        <f ca="1">_xlfn.XLOOKUP(AR31,staticke_tc[id],staticke_tc[days],"")</f>
        <v>9.2906092331416534</v>
      </c>
      <c r="DE31" s="15">
        <f ca="1">_xlfn.XLOOKUP(AS31,staticke_tc[id],staticke_tc[days],"")</f>
        <v>10.831697914687631</v>
      </c>
      <c r="DF31" s="15">
        <f ca="1">_xlfn.XLOOKUP(AT31,staticke_tc[id],staticke_tc[days],"")</f>
        <v>13.209566764673291</v>
      </c>
      <c r="DG31" s="15">
        <f ca="1">_xlfn.XLOOKUP(AU31,staticke_tc[id],staticke_tc[days],"")</f>
        <v>13.19684354972954</v>
      </c>
      <c r="DH31" s="15">
        <f ca="1">_xlfn.XLOOKUP(AV31,staticke_tc[id],staticke_tc[days],"")</f>
        <v>9.0481267791266617</v>
      </c>
      <c r="DI31" s="15">
        <f ca="1">_xlfn.XLOOKUP(AW31,staticke_tc[id],staticke_tc[days],"")</f>
        <v>10.464163521717953</v>
      </c>
      <c r="DJ31" s="15">
        <f ca="1">_xlfn.XLOOKUP(AX31,staticke_tc[id],staticke_tc[days],"")</f>
        <v>7.9955017067867598</v>
      </c>
      <c r="DK31" s="15">
        <f ca="1">_xlfn.XLOOKUP(AY31,staticke_tc[id],staticke_tc[days],"")</f>
        <v>8.1718976584487457</v>
      </c>
      <c r="DL31" s="15">
        <f ca="1">_xlfn.XLOOKUP(AZ31,staticke_tc[id],staticke_tc[days],"")</f>
        <v>13.802983383032831</v>
      </c>
      <c r="DM31" s="15">
        <f ca="1">_xlfn.XLOOKUP(BA31,staticke_tc[id],staticke_tc[days],"")</f>
        <v>9.7694446786183136</v>
      </c>
      <c r="DN31" s="15">
        <f ca="1">_xlfn.XLOOKUP(BB31,staticke_tc[id],staticke_tc[days],"")</f>
        <v>5.2868144852569001</v>
      </c>
      <c r="DO31" s="15">
        <f ca="1">_xlfn.XLOOKUP(BC31,staticke_tc[id],staticke_tc[days],"")</f>
        <v>7.4041459219802253</v>
      </c>
      <c r="DP31" s="15">
        <f ca="1">_xlfn.XLOOKUP(BD31,staticke_tc[id],staticke_tc[days],"")</f>
        <v>6.9502683088857422</v>
      </c>
      <c r="DQ31" s="15">
        <f ca="1">_xlfn.XLOOKUP(BE31,staticke_tc[id],staticke_tc[days],"")</f>
        <v>5.8998908928780809</v>
      </c>
      <c r="DR31" s="15">
        <f ca="1">_xlfn.XLOOKUP(BF31,staticke_tc[id],staticke_tc[days],"")</f>
        <v>12.17399788894045</v>
      </c>
      <c r="DS31" s="15">
        <f ca="1">_xlfn.XLOOKUP(BG31,staticke_tc[id],staticke_tc[days],"")</f>
        <v>9.0481267791266617</v>
      </c>
      <c r="DT31" s="15">
        <f ca="1">_xlfn.XLOOKUP(BH31,staticke_tc[id],staticke_tc[days],"")</f>
        <v>10.890050682567407</v>
      </c>
      <c r="DU31" s="15">
        <f ca="1">_xlfn.XLOOKUP(BI31,staticke_tc[id],staticke_tc[days],"")</f>
        <v>11.67139524679374</v>
      </c>
      <c r="DV31" s="15">
        <f ca="1">_xlfn.XLOOKUP(BJ31,staticke_tc[id],staticke_tc[days],"")</f>
        <v>12.663722532071626</v>
      </c>
      <c r="DW31" s="15">
        <f ca="1">_xlfn.XLOOKUP(BK31,staticke_tc[id],staticke_tc[days],"")</f>
        <v>5.097673451680663</v>
      </c>
      <c r="DX31" s="15">
        <f ca="1">_xlfn.XLOOKUP(BL31,staticke_tc[id],staticke_tc[days],"")</f>
        <v>9.4097412449293625</v>
      </c>
      <c r="DZ31" s="2">
        <f t="shared" si="36"/>
        <v>29</v>
      </c>
      <c r="EA31" s="15">
        <f ca="1">_xlfn.XLOOKUP(BO31,staticke_tc[id],staticke_tc[days],"")</f>
        <v>9.3533340315640672</v>
      </c>
      <c r="EB31" s="15">
        <f ca="1">_xlfn.XLOOKUP(BP31,staticke_tc[id],staticke_tc[days],"")</f>
        <v>13.161659932025501</v>
      </c>
      <c r="EC31" s="15">
        <f ca="1">_xlfn.XLOOKUP(BQ31,staticke_tc[id],staticke_tc[days],"")</f>
        <v>8.3888739959630403</v>
      </c>
      <c r="ED31" s="15">
        <f ca="1">_xlfn.XLOOKUP(BR31,staticke_tc[id],staticke_tc[days],"")</f>
        <v>9.488490960387276</v>
      </c>
      <c r="EE31" s="15">
        <f ca="1">_xlfn.XLOOKUP(BS31,staticke_tc[id],staticke_tc[days],"")</f>
        <v>7.2909208083051489</v>
      </c>
      <c r="EF31" s="15">
        <f ca="1">_xlfn.XLOOKUP(BT31,staticke_tc[id],staticke_tc[days],"")</f>
        <v>14.576967572582259</v>
      </c>
      <c r="EG31" s="15">
        <f ca="1">_xlfn.XLOOKUP(BU31,staticke_tc[id],staticke_tc[days],"")</f>
        <v>10.365127614388449</v>
      </c>
      <c r="EH31" s="15">
        <f ca="1">_xlfn.XLOOKUP(BV31,staticke_tc[id],staticke_tc[days],"")</f>
        <v>8.5523190354663505</v>
      </c>
      <c r="EI31" s="15">
        <f ca="1">_xlfn.XLOOKUP(BW31,staticke_tc[id],staticke_tc[days],"")</f>
        <v>10.60515093436654</v>
      </c>
      <c r="EJ31" s="15">
        <f ca="1">_xlfn.XLOOKUP(BX31,staticke_tc[id],staticke_tc[days],"")</f>
        <v>13.439026409213604</v>
      </c>
      <c r="EK31" s="15">
        <f ca="1">_xlfn.XLOOKUP(BY31,staticke_tc[id],staticke_tc[days],"")</f>
        <v>2.7940752119857937</v>
      </c>
      <c r="EL31" s="15">
        <f ca="1">_xlfn.XLOOKUP(BZ31,staticke_tc[id],staticke_tc[days],"")</f>
        <v>14.462443826870611</v>
      </c>
      <c r="EM31" s="15">
        <f ca="1">_xlfn.XLOOKUP(CA31,staticke_tc[id],staticke_tc[days],"")</f>
        <v>9.398622519800659</v>
      </c>
      <c r="EN31" s="15">
        <f ca="1">_xlfn.XLOOKUP(CB31,staticke_tc[id],staticke_tc[days],"")</f>
        <v>10.437341798676584</v>
      </c>
      <c r="EO31" s="15">
        <f ca="1">_xlfn.XLOOKUP(CC31,staticke_tc[id],staticke_tc[days],"")</f>
        <v>9.1069166367793084</v>
      </c>
      <c r="EP31" s="15">
        <f ca="1">_xlfn.XLOOKUP(CD31,staticke_tc[id],staticke_tc[days],"")</f>
        <v>12.795429497468238</v>
      </c>
      <c r="EQ31" s="15">
        <f ca="1">_xlfn.XLOOKUP(CE31,staticke_tc[id],staticke_tc[days],"")</f>
        <v>6.6683677482783796</v>
      </c>
      <c r="ER31" s="15">
        <f ca="1">_xlfn.XLOOKUP(CF31,staticke_tc[id],staticke_tc[days],"")</f>
        <v>10.085541998497114</v>
      </c>
      <c r="ES31" s="15">
        <f ca="1">_xlfn.XLOOKUP(CG31,staticke_tc[id],staticke_tc[days],"")</f>
        <v>10.952448007714407</v>
      </c>
      <c r="ET31" s="15">
        <f ca="1">_xlfn.XLOOKUP(CH31,staticke_tc[id],staticke_tc[days],"")</f>
        <v>11.080633601676489</v>
      </c>
      <c r="EU31" s="15">
        <f ca="1">_xlfn.XLOOKUP(CI31,staticke_tc[id],staticke_tc[days],"")</f>
        <v>8.9327204464230974</v>
      </c>
      <c r="EV31" s="15">
        <f ca="1">_xlfn.XLOOKUP(CJ31,staticke_tc[id],staticke_tc[days],"")</f>
        <v>10.786743983897027</v>
      </c>
      <c r="EW31" s="15">
        <f ca="1">_xlfn.XLOOKUP(CK31,staticke_tc[id],staticke_tc[days],"")</f>
        <v>10.786743983897027</v>
      </c>
      <c r="EX31" s="15">
        <f ca="1">_xlfn.XLOOKUP(CL31,staticke_tc[id],staticke_tc[days],"")</f>
        <v>8.9336269899238054</v>
      </c>
      <c r="EY31" s="15">
        <f ca="1">_xlfn.XLOOKUP(CM31,staticke_tc[id],staticke_tc[days],"")</f>
        <v>10.633601178666805</v>
      </c>
      <c r="EZ31" s="15">
        <f ca="1">_xlfn.XLOOKUP(CN31,staticke_tc[id],staticke_tc[days],"")</f>
        <v>12.819345009437651</v>
      </c>
      <c r="FA31" s="15">
        <f ca="1">_xlfn.XLOOKUP(CO31,staticke_tc[id],staticke_tc[days],"")</f>
        <v>12.951167188114105</v>
      </c>
      <c r="FB31" s="15">
        <f ca="1">_xlfn.XLOOKUP(CP31,staticke_tc[id],staticke_tc[days],"")</f>
        <v>10.563243942236248</v>
      </c>
      <c r="FC31" s="15">
        <f ca="1">_xlfn.XLOOKUP(CQ31,staticke_tc[id],staticke_tc[days],"")</f>
        <v>8.8325975837719106</v>
      </c>
      <c r="FD31" s="15">
        <f ca="1">_xlfn.XLOOKUP(CR31,staticke_tc[id],staticke_tc[days],"")</f>
        <v>10.197331947355373</v>
      </c>
    </row>
    <row r="32" spans="2:160" x14ac:dyDescent="0.3">
      <c r="B32" s="2">
        <f t="shared" si="37"/>
        <v>30</v>
      </c>
      <c r="C32">
        <v>871</v>
      </c>
      <c r="D32">
        <v>872</v>
      </c>
      <c r="E32">
        <v>873</v>
      </c>
      <c r="F32">
        <v>874</v>
      </c>
      <c r="G32">
        <v>875</v>
      </c>
      <c r="H32">
        <v>876</v>
      </c>
      <c r="I32">
        <v>877</v>
      </c>
      <c r="J32">
        <v>878</v>
      </c>
      <c r="K32">
        <v>879</v>
      </c>
      <c r="L32">
        <v>880</v>
      </c>
      <c r="M32">
        <v>881</v>
      </c>
      <c r="N32">
        <v>882</v>
      </c>
      <c r="O32">
        <v>883</v>
      </c>
      <c r="P32">
        <v>884</v>
      </c>
      <c r="Q32">
        <v>885</v>
      </c>
      <c r="R32">
        <v>886</v>
      </c>
      <c r="S32">
        <v>887</v>
      </c>
      <c r="T32">
        <v>888</v>
      </c>
      <c r="U32">
        <v>889</v>
      </c>
      <c r="V32">
        <v>890</v>
      </c>
      <c r="W32">
        <v>891</v>
      </c>
      <c r="X32">
        <v>892</v>
      </c>
      <c r="Y32">
        <v>893</v>
      </c>
      <c r="Z32">
        <v>894</v>
      </c>
      <c r="AA32">
        <v>895</v>
      </c>
      <c r="AB32">
        <v>896</v>
      </c>
      <c r="AC32">
        <v>897</v>
      </c>
      <c r="AD32">
        <v>898</v>
      </c>
      <c r="AE32">
        <v>899</v>
      </c>
      <c r="AF32">
        <v>900</v>
      </c>
      <c r="AH32" s="2">
        <f t="shared" si="33"/>
        <v>30</v>
      </c>
      <c r="AI32">
        <f ca="1">IF(ISNUMBER(C32),RANDBETWEEN(MIN(staticke_tc[id]),MAX(staticke_tc[id])),"")</f>
        <v>669</v>
      </c>
      <c r="AJ32">
        <f ca="1">IF(ISNUMBER(D32),RANDBETWEEN(MIN(staticke_tc[id]),MAX(staticke_tc[id])),"")</f>
        <v>319</v>
      </c>
      <c r="AK32">
        <f ca="1">IF(ISNUMBER(E32),RANDBETWEEN(MIN(staticke_tc[id]),MAX(staticke_tc[id])),"")</f>
        <v>753</v>
      </c>
      <c r="AL32">
        <f ca="1">IF(ISNUMBER(F32),RANDBETWEEN(MIN(staticke_tc[id]),MAX(staticke_tc[id])),"")</f>
        <v>897</v>
      </c>
      <c r="AM32">
        <f ca="1">IF(ISNUMBER(G32),RANDBETWEEN(MIN(staticke_tc[id]),MAX(staticke_tc[id])),"")</f>
        <v>768</v>
      </c>
      <c r="AN32">
        <f ca="1">IF(ISNUMBER(H32),RANDBETWEEN(MIN(staticke_tc[id]),MAX(staticke_tc[id])),"")</f>
        <v>452</v>
      </c>
      <c r="AO32">
        <f ca="1">IF(ISNUMBER(I32),RANDBETWEEN(MIN(staticke_tc[id]),MAX(staticke_tc[id])),"")</f>
        <v>44</v>
      </c>
      <c r="AP32">
        <f ca="1">IF(ISNUMBER(J32),RANDBETWEEN(MIN(staticke_tc[id]),MAX(staticke_tc[id])),"")</f>
        <v>680</v>
      </c>
      <c r="AQ32">
        <f ca="1">IF(ISNUMBER(K32),RANDBETWEEN(MIN(staticke_tc[id]),MAX(staticke_tc[id])),"")</f>
        <v>111</v>
      </c>
      <c r="AR32">
        <f ca="1">IF(ISNUMBER(L32),RANDBETWEEN(MIN(staticke_tc[id]),MAX(staticke_tc[id])),"")</f>
        <v>199</v>
      </c>
      <c r="AS32">
        <f ca="1">IF(ISNUMBER(M32),RANDBETWEEN(MIN(staticke_tc[id]),MAX(staticke_tc[id])),"")</f>
        <v>4</v>
      </c>
      <c r="AT32">
        <f ca="1">IF(ISNUMBER(N32),RANDBETWEEN(MIN(staticke_tc[id]),MAX(staticke_tc[id])),"")</f>
        <v>148</v>
      </c>
      <c r="AU32">
        <f ca="1">IF(ISNUMBER(O32),RANDBETWEEN(MIN(staticke_tc[id]),MAX(staticke_tc[id])),"")</f>
        <v>733</v>
      </c>
      <c r="AV32">
        <f ca="1">IF(ISNUMBER(P32),RANDBETWEEN(MIN(staticke_tc[id]),MAX(staticke_tc[id])),"")</f>
        <v>816</v>
      </c>
      <c r="AW32">
        <f ca="1">IF(ISNUMBER(Q32),RANDBETWEEN(MIN(staticke_tc[id]),MAX(staticke_tc[id])),"")</f>
        <v>395</v>
      </c>
      <c r="AX32">
        <f ca="1">IF(ISNUMBER(R32),RANDBETWEEN(MIN(staticke_tc[id]),MAX(staticke_tc[id])),"")</f>
        <v>738</v>
      </c>
      <c r="AY32">
        <f ca="1">IF(ISNUMBER(S32),RANDBETWEEN(MIN(staticke_tc[id]),MAX(staticke_tc[id])),"")</f>
        <v>99</v>
      </c>
      <c r="AZ32">
        <f ca="1">IF(ISNUMBER(T32),RANDBETWEEN(MIN(staticke_tc[id]),MAX(staticke_tc[id])),"")</f>
        <v>659</v>
      </c>
      <c r="BA32">
        <f ca="1">IF(ISNUMBER(U32),RANDBETWEEN(MIN(staticke_tc[id]),MAX(staticke_tc[id])),"")</f>
        <v>716</v>
      </c>
      <c r="BB32">
        <f ca="1">IF(ISNUMBER(V32),RANDBETWEEN(MIN(staticke_tc[id]),MAX(staticke_tc[id])),"")</f>
        <v>709</v>
      </c>
      <c r="BC32">
        <f ca="1">IF(ISNUMBER(W32),RANDBETWEEN(MIN(staticke_tc[id]),MAX(staticke_tc[id])),"")</f>
        <v>985</v>
      </c>
      <c r="BD32">
        <f ca="1">IF(ISNUMBER(X32),RANDBETWEEN(MIN(staticke_tc[id]),MAX(staticke_tc[id])),"")</f>
        <v>471</v>
      </c>
      <c r="BE32">
        <f ca="1">IF(ISNUMBER(Y32),RANDBETWEEN(MIN(staticke_tc[id]),MAX(staticke_tc[id])),"")</f>
        <v>292</v>
      </c>
      <c r="BF32">
        <f ca="1">IF(ISNUMBER(Z32),RANDBETWEEN(MIN(staticke_tc[id]),MAX(staticke_tc[id])),"")</f>
        <v>706</v>
      </c>
      <c r="BG32">
        <f ca="1">IF(ISNUMBER(AA32),RANDBETWEEN(MIN(staticke_tc[id]),MAX(staticke_tc[id])),"")</f>
        <v>129</v>
      </c>
      <c r="BH32">
        <f ca="1">IF(ISNUMBER(AB32),RANDBETWEEN(MIN(staticke_tc[id]),MAX(staticke_tc[id])),"")</f>
        <v>333</v>
      </c>
      <c r="BI32">
        <f ca="1">IF(ISNUMBER(AC32),RANDBETWEEN(MIN(staticke_tc[id]),MAX(staticke_tc[id])),"")</f>
        <v>769</v>
      </c>
      <c r="BJ32">
        <f ca="1">IF(ISNUMBER(AD32),RANDBETWEEN(MIN(staticke_tc[id]),MAX(staticke_tc[id])),"")</f>
        <v>851</v>
      </c>
      <c r="BK32">
        <f ca="1">IF(ISNUMBER(AE32),RANDBETWEEN(MIN(staticke_tc[id]),MAX(staticke_tc[id])),"")</f>
        <v>197</v>
      </c>
      <c r="BL32">
        <f ca="1">IF(ISNUMBER(AF32),RANDBETWEEN(MIN(staticke_tc[id]),MAX(staticke_tc[id])),"")</f>
        <v>185</v>
      </c>
      <c r="BN32" s="2">
        <f t="shared" si="34"/>
        <v>30</v>
      </c>
      <c r="BO32">
        <f ca="1">IF(ISNUMBER(CU32),RANDBETWEEN(MIN(staticke_tc[id]),MAX(staticke_tc[id])),"")</f>
        <v>456</v>
      </c>
      <c r="BP32">
        <f ca="1">IF(ISNUMBER(CV32),RANDBETWEEN(MIN(staticke_tc[id]),MAX(staticke_tc[id])),"")</f>
        <v>645</v>
      </c>
      <c r="BQ32">
        <f ca="1">IF(ISNUMBER(CW32),RANDBETWEEN(MIN(staticke_tc[id]),MAX(staticke_tc[id])),"")</f>
        <v>698</v>
      </c>
      <c r="BR32">
        <f ca="1">IF(ISNUMBER(CX32),RANDBETWEEN(MIN(staticke_tc[id]),MAX(staticke_tc[id])),"")</f>
        <v>952</v>
      </c>
      <c r="BS32">
        <f ca="1">IF(ISNUMBER(CY32),RANDBETWEEN(MIN(staticke_tc[id]),MAX(staticke_tc[id])),"")</f>
        <v>617</v>
      </c>
      <c r="BT32">
        <f ca="1">IF(ISNUMBER(CZ32),RANDBETWEEN(MIN(staticke_tc[id]),MAX(staticke_tc[id])),"")</f>
        <v>51</v>
      </c>
      <c r="BU32">
        <f ca="1">IF(ISNUMBER(DA32),RANDBETWEEN(MIN(staticke_tc[id]),MAX(staticke_tc[id])),"")</f>
        <v>826</v>
      </c>
      <c r="BV32">
        <f ca="1">IF(ISNUMBER(DB32),RANDBETWEEN(MIN(staticke_tc[id]),MAX(staticke_tc[id])),"")</f>
        <v>13</v>
      </c>
      <c r="BW32">
        <f ca="1">IF(ISNUMBER(DC32),RANDBETWEEN(MIN(staticke_tc[id]),MAX(staticke_tc[id])),"")</f>
        <v>369</v>
      </c>
      <c r="BX32">
        <f ca="1">IF(ISNUMBER(DD32),RANDBETWEEN(MIN(staticke_tc[id]),MAX(staticke_tc[id])),"")</f>
        <v>645</v>
      </c>
      <c r="BY32">
        <f ca="1">IF(ISNUMBER(DE32),RANDBETWEEN(MIN(staticke_tc[id]),MAX(staticke_tc[id])),"")</f>
        <v>67</v>
      </c>
      <c r="BZ32">
        <f ca="1">IF(ISNUMBER(DF32),RANDBETWEEN(MIN(staticke_tc[id]),MAX(staticke_tc[id])),"")</f>
        <v>270</v>
      </c>
      <c r="CA32">
        <f ca="1">IF(ISNUMBER(DG32),RANDBETWEEN(MIN(staticke_tc[id]),MAX(staticke_tc[id])),"")</f>
        <v>704</v>
      </c>
      <c r="CB32">
        <f ca="1">IF(ISNUMBER(DH32),RANDBETWEEN(MIN(staticke_tc[id]),MAX(staticke_tc[id])),"")</f>
        <v>464</v>
      </c>
      <c r="CC32">
        <f ca="1">IF(ISNUMBER(DI32),RANDBETWEEN(MIN(staticke_tc[id]),MAX(staticke_tc[id])),"")</f>
        <v>810</v>
      </c>
      <c r="CD32">
        <f ca="1">IF(ISNUMBER(DJ32),RANDBETWEEN(MIN(staticke_tc[id]),MAX(staticke_tc[id])),"")</f>
        <v>768</v>
      </c>
      <c r="CE32">
        <f ca="1">IF(ISNUMBER(DK32),RANDBETWEEN(MIN(staticke_tc[id]),MAX(staticke_tc[id])),"")</f>
        <v>23</v>
      </c>
      <c r="CF32">
        <f ca="1">IF(ISNUMBER(DL32),RANDBETWEEN(MIN(staticke_tc[id]),MAX(staticke_tc[id])),"")</f>
        <v>282</v>
      </c>
      <c r="CG32">
        <f ca="1">IF(ISNUMBER(DM32),RANDBETWEEN(MIN(staticke_tc[id]),MAX(staticke_tc[id])),"")</f>
        <v>40</v>
      </c>
      <c r="CH32">
        <f ca="1">IF(ISNUMBER(DN32),RANDBETWEEN(MIN(staticke_tc[id]),MAX(staticke_tc[id])),"")</f>
        <v>15</v>
      </c>
      <c r="CI32">
        <f ca="1">IF(ISNUMBER(DO32),RANDBETWEEN(MIN(staticke_tc[id]),MAX(staticke_tc[id])),"")</f>
        <v>834</v>
      </c>
      <c r="CJ32">
        <f ca="1">IF(ISNUMBER(DP32),RANDBETWEEN(MIN(staticke_tc[id]),MAX(staticke_tc[id])),"")</f>
        <v>106</v>
      </c>
      <c r="CK32">
        <f ca="1">IF(ISNUMBER(DQ32),RANDBETWEEN(MIN(staticke_tc[id]),MAX(staticke_tc[id])),"")</f>
        <v>310</v>
      </c>
      <c r="CL32">
        <f ca="1">IF(ISNUMBER(DR32),RANDBETWEEN(MIN(staticke_tc[id]),MAX(staticke_tc[id])),"")</f>
        <v>570</v>
      </c>
      <c r="CM32">
        <f ca="1">IF(ISNUMBER(DS32),RANDBETWEEN(MIN(staticke_tc[id]),MAX(staticke_tc[id])),"")</f>
        <v>642</v>
      </c>
      <c r="CN32">
        <f ca="1">IF(ISNUMBER(DT32),RANDBETWEEN(MIN(staticke_tc[id]),MAX(staticke_tc[id])),"")</f>
        <v>542</v>
      </c>
      <c r="CO32">
        <f ca="1">IF(ISNUMBER(DU32),RANDBETWEEN(MIN(staticke_tc[id]),MAX(staticke_tc[id])),"")</f>
        <v>243</v>
      </c>
      <c r="CP32">
        <f ca="1">IF(ISNUMBER(DV32),RANDBETWEEN(MIN(staticke_tc[id]),MAX(staticke_tc[id])),"")</f>
        <v>178</v>
      </c>
      <c r="CQ32">
        <f ca="1">IF(ISNUMBER(DW32),RANDBETWEEN(MIN(staticke_tc[id]),MAX(staticke_tc[id])),"")</f>
        <v>897</v>
      </c>
      <c r="CR32">
        <f ca="1">IF(ISNUMBER(DX32),RANDBETWEEN(MIN(staticke_tc[id]),MAX(staticke_tc[id])),"")</f>
        <v>103</v>
      </c>
      <c r="CT32" s="2">
        <f t="shared" si="35"/>
        <v>30</v>
      </c>
      <c r="CU32" s="15">
        <f ca="1">_xlfn.XLOOKUP(AI32,staticke_tc[id],staticke_tc[days],"")</f>
        <v>7.306091313014929</v>
      </c>
      <c r="CV32" s="15">
        <f ca="1">_xlfn.XLOOKUP(AJ32,staticke_tc[id],staticke_tc[days],"")</f>
        <v>11.002280978498142</v>
      </c>
      <c r="CW32" s="15">
        <f ca="1">_xlfn.XLOOKUP(AK32,staticke_tc[id],staticke_tc[days],"")</f>
        <v>11.970533441330616</v>
      </c>
      <c r="CX32" s="15">
        <f ca="1">_xlfn.XLOOKUP(AL32,staticke_tc[id],staticke_tc[days],"")</f>
        <v>8.3673273824300516</v>
      </c>
      <c r="CY32" s="15">
        <f ca="1">_xlfn.XLOOKUP(AM32,staticke_tc[id],staticke_tc[days],"")</f>
        <v>10.617103406215497</v>
      </c>
      <c r="CZ32" s="15">
        <f ca="1">_xlfn.XLOOKUP(AN32,staticke_tc[id],staticke_tc[days],"")</f>
        <v>14.924828631625607</v>
      </c>
      <c r="DA32" s="15">
        <f ca="1">_xlfn.XLOOKUP(AO32,staticke_tc[id],staticke_tc[days],"")</f>
        <v>12.881177382057174</v>
      </c>
      <c r="DB32" s="15">
        <f ca="1">_xlfn.XLOOKUP(AP32,staticke_tc[id],staticke_tc[days],"")</f>
        <v>9.0831276437920394</v>
      </c>
      <c r="DC32" s="15">
        <f ca="1">_xlfn.XLOOKUP(AQ32,staticke_tc[id],staticke_tc[days],"")</f>
        <v>11.153463155298839</v>
      </c>
      <c r="DD32" s="15">
        <f ca="1">_xlfn.XLOOKUP(AR32,staticke_tc[id],staticke_tc[days],"")</f>
        <v>9.5974913106258963</v>
      </c>
      <c r="DE32" s="15">
        <f ca="1">_xlfn.XLOOKUP(AS32,staticke_tc[id],staticke_tc[days],"")</f>
        <v>10.085541998497114</v>
      </c>
      <c r="DF32" s="15">
        <f ca="1">_xlfn.XLOOKUP(AT32,staticke_tc[id],staticke_tc[days],"")</f>
        <v>12.35033249698863</v>
      </c>
      <c r="DG32" s="15">
        <f ca="1">_xlfn.XLOOKUP(AU32,staticke_tc[id],staticke_tc[days],"")</f>
        <v>3.6891923845159509</v>
      </c>
      <c r="DH32" s="15">
        <f ca="1">_xlfn.XLOOKUP(AV32,staticke_tc[id],staticke_tc[days],"")</f>
        <v>11.099376202004645</v>
      </c>
      <c r="DI32" s="15">
        <f ca="1">_xlfn.XLOOKUP(AW32,staticke_tc[id],staticke_tc[days],"")</f>
        <v>11.912471351519995</v>
      </c>
      <c r="DJ32" s="15">
        <f ca="1">_xlfn.XLOOKUP(AX32,staticke_tc[id],staticke_tc[days],"")</f>
        <v>14.343744739330219</v>
      </c>
      <c r="DK32" s="15">
        <f ca="1">_xlfn.XLOOKUP(AY32,staticke_tc[id],staticke_tc[days],"")</f>
        <v>7.8428936291446387</v>
      </c>
      <c r="DL32" s="15">
        <f ca="1">_xlfn.XLOOKUP(AZ32,staticke_tc[id],staticke_tc[days],"")</f>
        <v>5.2950470229596895</v>
      </c>
      <c r="DM32" s="15">
        <f ca="1">_xlfn.XLOOKUP(BA32,staticke_tc[id],staticke_tc[days],"")</f>
        <v>9.4857254898990817</v>
      </c>
      <c r="DN32" s="15">
        <f ca="1">_xlfn.XLOOKUP(BB32,staticke_tc[id],staticke_tc[days],"")</f>
        <v>8.3589430179127184</v>
      </c>
      <c r="DO32" s="15">
        <f ca="1">_xlfn.XLOOKUP(BC32,staticke_tc[id],staticke_tc[days],"")</f>
        <v>13.270374069350781</v>
      </c>
      <c r="DP32" s="15">
        <f ca="1">_xlfn.XLOOKUP(BD32,staticke_tc[id],staticke_tc[days],"")</f>
        <v>6.3804297557465848</v>
      </c>
      <c r="DQ32" s="15">
        <f ca="1">_xlfn.XLOOKUP(BE32,staticke_tc[id],staticke_tc[days],"")</f>
        <v>12.866135471679202</v>
      </c>
      <c r="DR32" s="15">
        <f ca="1">_xlfn.XLOOKUP(BF32,staticke_tc[id],staticke_tc[days],"")</f>
        <v>14.269580344180955</v>
      </c>
      <c r="DS32" s="15">
        <f ca="1">_xlfn.XLOOKUP(BG32,staticke_tc[id],staticke_tc[days],"")</f>
        <v>9.4487959600291624</v>
      </c>
      <c r="DT32" s="15">
        <f ca="1">_xlfn.XLOOKUP(BH32,staticke_tc[id],staticke_tc[days],"")</f>
        <v>9.5339646593981016</v>
      </c>
      <c r="DU32" s="15">
        <f ca="1">_xlfn.XLOOKUP(BI32,staticke_tc[id],staticke_tc[days],"")</f>
        <v>7.2199166481178123</v>
      </c>
      <c r="DV32" s="15">
        <f ca="1">_xlfn.XLOOKUP(BJ32,staticke_tc[id],staticke_tc[days],"")</f>
        <v>9.7502236575247476</v>
      </c>
      <c r="DW32" s="15">
        <f ca="1">_xlfn.XLOOKUP(BK32,staticke_tc[id],staticke_tc[days],"")</f>
        <v>6.8347418008472038</v>
      </c>
      <c r="DX32" s="15">
        <f ca="1">_xlfn.XLOOKUP(BL32,staticke_tc[id],staticke_tc[days],"")</f>
        <v>11.911108881382845</v>
      </c>
      <c r="DZ32" s="2">
        <f t="shared" si="36"/>
        <v>30</v>
      </c>
      <c r="EA32" s="15">
        <f ca="1">_xlfn.XLOOKUP(BO32,staticke_tc[id],staticke_tc[days],"")</f>
        <v>8.0733728947534864</v>
      </c>
      <c r="EB32" s="15">
        <f ca="1">_xlfn.XLOOKUP(BP32,staticke_tc[id],staticke_tc[days],"")</f>
        <v>10.418546647939825</v>
      </c>
      <c r="EC32" s="15">
        <f ca="1">_xlfn.XLOOKUP(BQ32,staticke_tc[id],staticke_tc[days],"")</f>
        <v>3.0302590151221187</v>
      </c>
      <c r="ED32" s="15">
        <f ca="1">_xlfn.XLOOKUP(BR32,staticke_tc[id],staticke_tc[days],"")</f>
        <v>15.861376322639623</v>
      </c>
      <c r="EE32" s="15">
        <f ca="1">_xlfn.XLOOKUP(BS32,staticke_tc[id],staticke_tc[days],"")</f>
        <v>8.7132000312689204</v>
      </c>
      <c r="EF32" s="15">
        <f ca="1">_xlfn.XLOOKUP(BT32,staticke_tc[id],staticke_tc[days],"")</f>
        <v>10.295660511031858</v>
      </c>
      <c r="EG32" s="15">
        <f ca="1">_xlfn.XLOOKUP(BU32,staticke_tc[id],staticke_tc[days],"")</f>
        <v>8.5325780627834842</v>
      </c>
      <c r="EH32" s="15">
        <f ca="1">_xlfn.XLOOKUP(BV32,staticke_tc[id],staticke_tc[days],"")</f>
        <v>6.437122694080923</v>
      </c>
      <c r="EI32" s="15">
        <f ca="1">_xlfn.XLOOKUP(BW32,staticke_tc[id],staticke_tc[days],"")</f>
        <v>6.1076696010275189</v>
      </c>
      <c r="EJ32" s="15">
        <f ca="1">_xlfn.XLOOKUP(BX32,staticke_tc[id],staticke_tc[days],"")</f>
        <v>10.418546647939825</v>
      </c>
      <c r="EK32" s="15">
        <f ca="1">_xlfn.XLOOKUP(BY32,staticke_tc[id],staticke_tc[days],"")</f>
        <v>15.809172372578841</v>
      </c>
      <c r="EL32" s="15">
        <f ca="1">_xlfn.XLOOKUP(BZ32,staticke_tc[id],staticke_tc[days],"")</f>
        <v>10.997772592199633</v>
      </c>
      <c r="EM32" s="15">
        <f ca="1">_xlfn.XLOOKUP(CA32,staticke_tc[id],staticke_tc[days],"")</f>
        <v>7.9182126898121279</v>
      </c>
      <c r="EN32" s="15">
        <f ca="1">_xlfn.XLOOKUP(CB32,staticke_tc[id],staticke_tc[days],"")</f>
        <v>9.1278791233659398</v>
      </c>
      <c r="EO32" s="15">
        <f ca="1">_xlfn.XLOOKUP(CC32,staticke_tc[id],staticke_tc[days],"")</f>
        <v>8.1718976584487457</v>
      </c>
      <c r="EP32" s="15">
        <f ca="1">_xlfn.XLOOKUP(CD32,staticke_tc[id],staticke_tc[days],"")</f>
        <v>10.617103406215497</v>
      </c>
      <c r="EQ32" s="15">
        <f ca="1">_xlfn.XLOOKUP(CE32,staticke_tc[id],staticke_tc[days],"")</f>
        <v>6.9712204114424017</v>
      </c>
      <c r="ER32" s="15">
        <f ca="1">_xlfn.XLOOKUP(CF32,staticke_tc[id],staticke_tc[days],"")</f>
        <v>12.989906766853757</v>
      </c>
      <c r="ES32" s="15">
        <f ca="1">_xlfn.XLOOKUP(CG32,staticke_tc[id],staticke_tc[days],"")</f>
        <v>12.401427342788722</v>
      </c>
      <c r="ET32" s="15">
        <f ca="1">_xlfn.XLOOKUP(CH32,staticke_tc[id],staticke_tc[days],"")</f>
        <v>9.6155527411449206</v>
      </c>
      <c r="EU32" s="15">
        <f ca="1">_xlfn.XLOOKUP(CI32,staticke_tc[id],staticke_tc[days],"")</f>
        <v>13.011804388636774</v>
      </c>
      <c r="EV32" s="15">
        <f ca="1">_xlfn.XLOOKUP(CJ32,staticke_tc[id],staticke_tc[days],"")</f>
        <v>8.3188853894123316</v>
      </c>
      <c r="EW32" s="15">
        <f ca="1">_xlfn.XLOOKUP(CK32,staticke_tc[id],staticke_tc[days],"")</f>
        <v>12.833732195481169</v>
      </c>
      <c r="EX32" s="15">
        <f ca="1">_xlfn.XLOOKUP(CL32,staticke_tc[id],staticke_tc[days],"")</f>
        <v>14.26500614596679</v>
      </c>
      <c r="EY32" s="15">
        <f ca="1">_xlfn.XLOOKUP(CM32,staticke_tc[id],staticke_tc[days],"")</f>
        <v>11.332092714631811</v>
      </c>
      <c r="EZ32" s="15">
        <f ca="1">_xlfn.XLOOKUP(CN32,staticke_tc[id],staticke_tc[days],"")</f>
        <v>12.977485253529983</v>
      </c>
      <c r="FA32" s="15">
        <f ca="1">_xlfn.XLOOKUP(CO32,staticke_tc[id],staticke_tc[days],"")</f>
        <v>11.678256956220251</v>
      </c>
      <c r="FB32" s="15">
        <f ca="1">_xlfn.XLOOKUP(CP32,staticke_tc[id],staticke_tc[days],"")</f>
        <v>13.533932374546305</v>
      </c>
      <c r="FC32" s="15">
        <f ca="1">_xlfn.XLOOKUP(CQ32,staticke_tc[id],staticke_tc[days],"")</f>
        <v>8.3673273824300516</v>
      </c>
      <c r="FD32" s="15">
        <f ca="1">_xlfn.XLOOKUP(CR32,staticke_tc[id],staticke_tc[days],"")</f>
        <v>16.013935084546098</v>
      </c>
    </row>
    <row r="33" spans="2:160" x14ac:dyDescent="0.3">
      <c r="B33" s="2">
        <f t="shared" si="37"/>
        <v>31</v>
      </c>
      <c r="C33">
        <v>901</v>
      </c>
      <c r="D33">
        <v>902</v>
      </c>
      <c r="E33">
        <v>903</v>
      </c>
      <c r="F33">
        <v>904</v>
      </c>
      <c r="G33">
        <v>905</v>
      </c>
      <c r="H33">
        <v>906</v>
      </c>
      <c r="I33">
        <v>907</v>
      </c>
      <c r="J33">
        <v>908</v>
      </c>
      <c r="K33">
        <v>909</v>
      </c>
      <c r="L33">
        <v>910</v>
      </c>
      <c r="M33">
        <v>911</v>
      </c>
      <c r="N33">
        <v>912</v>
      </c>
      <c r="O33">
        <v>913</v>
      </c>
      <c r="P33">
        <v>914</v>
      </c>
      <c r="Q33">
        <v>915</v>
      </c>
      <c r="R33">
        <v>916</v>
      </c>
      <c r="S33">
        <v>917</v>
      </c>
      <c r="T33">
        <v>918</v>
      </c>
      <c r="U33">
        <v>919</v>
      </c>
      <c r="V33">
        <v>920</v>
      </c>
      <c r="W33">
        <v>921</v>
      </c>
      <c r="X33">
        <v>922</v>
      </c>
      <c r="Y33">
        <v>923</v>
      </c>
      <c r="Z33">
        <v>924</v>
      </c>
      <c r="AA33">
        <v>925</v>
      </c>
      <c r="AB33">
        <v>926</v>
      </c>
      <c r="AC33">
        <v>927</v>
      </c>
      <c r="AD33">
        <v>928</v>
      </c>
      <c r="AE33">
        <v>929</v>
      </c>
      <c r="AF33">
        <v>930</v>
      </c>
      <c r="AH33" s="2">
        <f t="shared" si="33"/>
        <v>31</v>
      </c>
      <c r="AI33">
        <f ca="1">IF(ISNUMBER(C33),RANDBETWEEN(MIN(staticke_tc[id]),MAX(staticke_tc[id])),"")</f>
        <v>92</v>
      </c>
      <c r="AJ33">
        <f ca="1">IF(ISNUMBER(D33),RANDBETWEEN(MIN(staticke_tc[id]),MAX(staticke_tc[id])),"")</f>
        <v>461</v>
      </c>
      <c r="AK33">
        <f ca="1">IF(ISNUMBER(E33),RANDBETWEEN(MIN(staticke_tc[id]),MAX(staticke_tc[id])),"")</f>
        <v>641</v>
      </c>
      <c r="AL33">
        <f ca="1">IF(ISNUMBER(F33),RANDBETWEEN(MIN(staticke_tc[id]),MAX(staticke_tc[id])),"")</f>
        <v>762</v>
      </c>
      <c r="AM33">
        <f ca="1">IF(ISNUMBER(G33),RANDBETWEEN(MIN(staticke_tc[id]),MAX(staticke_tc[id])),"")</f>
        <v>44</v>
      </c>
      <c r="AN33">
        <f ca="1">IF(ISNUMBER(H33),RANDBETWEEN(MIN(staticke_tc[id]),MAX(staticke_tc[id])),"")</f>
        <v>315</v>
      </c>
      <c r="AO33">
        <f ca="1">IF(ISNUMBER(I33),RANDBETWEEN(MIN(staticke_tc[id]),MAX(staticke_tc[id])),"")</f>
        <v>420</v>
      </c>
      <c r="AP33">
        <f ca="1">IF(ISNUMBER(J33),RANDBETWEEN(MIN(staticke_tc[id]),MAX(staticke_tc[id])),"")</f>
        <v>233</v>
      </c>
      <c r="AQ33">
        <f ca="1">IF(ISNUMBER(K33),RANDBETWEEN(MIN(staticke_tc[id]),MAX(staticke_tc[id])),"")</f>
        <v>818</v>
      </c>
      <c r="AR33">
        <f ca="1">IF(ISNUMBER(L33),RANDBETWEEN(MIN(staticke_tc[id]),MAX(staticke_tc[id])),"")</f>
        <v>850</v>
      </c>
      <c r="AS33">
        <f ca="1">IF(ISNUMBER(M33),RANDBETWEEN(MIN(staticke_tc[id]),MAX(staticke_tc[id])),"")</f>
        <v>306</v>
      </c>
      <c r="AT33">
        <f ca="1">IF(ISNUMBER(N33),RANDBETWEEN(MIN(staticke_tc[id]),MAX(staticke_tc[id])),"")</f>
        <v>469</v>
      </c>
      <c r="AU33">
        <f ca="1">IF(ISNUMBER(O33),RANDBETWEEN(MIN(staticke_tc[id]),MAX(staticke_tc[id])),"")</f>
        <v>262</v>
      </c>
      <c r="AV33">
        <f ca="1">IF(ISNUMBER(P33),RANDBETWEEN(MIN(staticke_tc[id]),MAX(staticke_tc[id])),"")</f>
        <v>478</v>
      </c>
      <c r="AW33">
        <f ca="1">IF(ISNUMBER(Q33),RANDBETWEEN(MIN(staticke_tc[id]),MAX(staticke_tc[id])),"")</f>
        <v>805</v>
      </c>
      <c r="AX33">
        <f ca="1">IF(ISNUMBER(R33),RANDBETWEEN(MIN(staticke_tc[id]),MAX(staticke_tc[id])),"")</f>
        <v>641</v>
      </c>
      <c r="AY33">
        <f ca="1">IF(ISNUMBER(S33),RANDBETWEEN(MIN(staticke_tc[id]),MAX(staticke_tc[id])),"")</f>
        <v>212</v>
      </c>
      <c r="AZ33">
        <f ca="1">IF(ISNUMBER(T33),RANDBETWEEN(MIN(staticke_tc[id]),MAX(staticke_tc[id])),"")</f>
        <v>786</v>
      </c>
      <c r="BA33">
        <f ca="1">IF(ISNUMBER(U33),RANDBETWEEN(MIN(staticke_tc[id]),MAX(staticke_tc[id])),"")</f>
        <v>407</v>
      </c>
      <c r="BB33">
        <f ca="1">IF(ISNUMBER(V33),RANDBETWEEN(MIN(staticke_tc[id]),MAX(staticke_tc[id])),"")</f>
        <v>878</v>
      </c>
      <c r="BC33">
        <f ca="1">IF(ISNUMBER(W33),RANDBETWEEN(MIN(staticke_tc[id]),MAX(staticke_tc[id])),"")</f>
        <v>434</v>
      </c>
      <c r="BD33">
        <f ca="1">IF(ISNUMBER(X33),RANDBETWEEN(MIN(staticke_tc[id]),MAX(staticke_tc[id])),"")</f>
        <v>994</v>
      </c>
      <c r="BE33">
        <f ca="1">IF(ISNUMBER(Y33),RANDBETWEEN(MIN(staticke_tc[id]),MAX(staticke_tc[id])),"")</f>
        <v>430</v>
      </c>
      <c r="BF33">
        <f ca="1">IF(ISNUMBER(Z33),RANDBETWEEN(MIN(staticke_tc[id]),MAX(staticke_tc[id])),"")</f>
        <v>504</v>
      </c>
      <c r="BG33">
        <f ca="1">IF(ISNUMBER(AA33),RANDBETWEEN(MIN(staticke_tc[id]),MAX(staticke_tc[id])),"")</f>
        <v>916</v>
      </c>
      <c r="BH33">
        <f ca="1">IF(ISNUMBER(AB33),RANDBETWEEN(MIN(staticke_tc[id]),MAX(staticke_tc[id])),"")</f>
        <v>42</v>
      </c>
      <c r="BI33">
        <f ca="1">IF(ISNUMBER(AC33),RANDBETWEEN(MIN(staticke_tc[id]),MAX(staticke_tc[id])),"")</f>
        <v>428</v>
      </c>
      <c r="BJ33">
        <f ca="1">IF(ISNUMBER(AD33),RANDBETWEEN(MIN(staticke_tc[id]),MAX(staticke_tc[id])),"")</f>
        <v>531</v>
      </c>
      <c r="BK33">
        <f ca="1">IF(ISNUMBER(AE33),RANDBETWEEN(MIN(staticke_tc[id]),MAX(staticke_tc[id])),"")</f>
        <v>62</v>
      </c>
      <c r="BL33">
        <f ca="1">IF(ISNUMBER(AF33),RANDBETWEEN(MIN(staticke_tc[id]),MAX(staticke_tc[id])),"")</f>
        <v>236</v>
      </c>
      <c r="BN33" s="2">
        <f t="shared" si="34"/>
        <v>31</v>
      </c>
      <c r="BO33">
        <f ca="1">IF(ISNUMBER(CU33),RANDBETWEEN(MIN(staticke_tc[id]),MAX(staticke_tc[id])),"")</f>
        <v>743</v>
      </c>
      <c r="BP33">
        <f ca="1">IF(ISNUMBER(CV33),RANDBETWEEN(MIN(staticke_tc[id]),MAX(staticke_tc[id])),"")</f>
        <v>33</v>
      </c>
      <c r="BQ33">
        <f ca="1">IF(ISNUMBER(CW33),RANDBETWEEN(MIN(staticke_tc[id]),MAX(staticke_tc[id])),"")</f>
        <v>132</v>
      </c>
      <c r="BR33">
        <f ca="1">IF(ISNUMBER(CX33),RANDBETWEEN(MIN(staticke_tc[id]),MAX(staticke_tc[id])),"")</f>
        <v>993</v>
      </c>
      <c r="BS33">
        <f ca="1">IF(ISNUMBER(CY33),RANDBETWEEN(MIN(staticke_tc[id]),MAX(staticke_tc[id])),"")</f>
        <v>464</v>
      </c>
      <c r="BT33">
        <f ca="1">IF(ISNUMBER(CZ33),RANDBETWEEN(MIN(staticke_tc[id]),MAX(staticke_tc[id])),"")</f>
        <v>644</v>
      </c>
      <c r="BU33">
        <f ca="1">IF(ISNUMBER(DA33),RANDBETWEEN(MIN(staticke_tc[id]),MAX(staticke_tc[id])),"")</f>
        <v>706</v>
      </c>
      <c r="BV33">
        <f ca="1">IF(ISNUMBER(DB33),RANDBETWEEN(MIN(staticke_tc[id]),MAX(staticke_tc[id])),"")</f>
        <v>914</v>
      </c>
      <c r="BW33">
        <f ca="1">IF(ISNUMBER(DC33),RANDBETWEEN(MIN(staticke_tc[id]),MAX(staticke_tc[id])),"")</f>
        <v>691</v>
      </c>
      <c r="BX33">
        <f ca="1">IF(ISNUMBER(DD33),RANDBETWEEN(MIN(staticke_tc[id]),MAX(staticke_tc[id])),"")</f>
        <v>745</v>
      </c>
      <c r="BY33">
        <f ca="1">IF(ISNUMBER(DE33),RANDBETWEEN(MIN(staticke_tc[id]),MAX(staticke_tc[id])),"")</f>
        <v>826</v>
      </c>
      <c r="BZ33">
        <f ca="1">IF(ISNUMBER(DF33),RANDBETWEEN(MIN(staticke_tc[id]),MAX(staticke_tc[id])),"")</f>
        <v>327</v>
      </c>
      <c r="CA33">
        <f ca="1">IF(ISNUMBER(DG33),RANDBETWEEN(MIN(staticke_tc[id]),MAX(staticke_tc[id])),"")</f>
        <v>951</v>
      </c>
      <c r="CB33">
        <f ca="1">IF(ISNUMBER(DH33),RANDBETWEEN(MIN(staticke_tc[id]),MAX(staticke_tc[id])),"")</f>
        <v>918</v>
      </c>
      <c r="CC33">
        <f ca="1">IF(ISNUMBER(DI33),RANDBETWEEN(MIN(staticke_tc[id]),MAX(staticke_tc[id])),"")</f>
        <v>164</v>
      </c>
      <c r="CD33">
        <f ca="1">IF(ISNUMBER(DJ33),RANDBETWEEN(MIN(staticke_tc[id]),MAX(staticke_tc[id])),"")</f>
        <v>774</v>
      </c>
      <c r="CE33">
        <f ca="1">IF(ISNUMBER(DK33),RANDBETWEEN(MIN(staticke_tc[id]),MAX(staticke_tc[id])),"")</f>
        <v>978</v>
      </c>
      <c r="CF33">
        <f ca="1">IF(ISNUMBER(DL33),RANDBETWEEN(MIN(staticke_tc[id]),MAX(staticke_tc[id])),"")</f>
        <v>740</v>
      </c>
      <c r="CG33">
        <f ca="1">IF(ISNUMBER(DM33),RANDBETWEEN(MIN(staticke_tc[id]),MAX(staticke_tc[id])),"")</f>
        <v>496</v>
      </c>
      <c r="CH33">
        <f ca="1">IF(ISNUMBER(DN33),RANDBETWEEN(MIN(staticke_tc[id]),MAX(staticke_tc[id])),"")</f>
        <v>369</v>
      </c>
      <c r="CI33">
        <f ca="1">IF(ISNUMBER(DO33),RANDBETWEEN(MIN(staticke_tc[id]),MAX(staticke_tc[id])),"")</f>
        <v>849</v>
      </c>
      <c r="CJ33">
        <f ca="1">IF(ISNUMBER(DP33),RANDBETWEEN(MIN(staticke_tc[id]),MAX(staticke_tc[id])),"")</f>
        <v>519</v>
      </c>
      <c r="CK33">
        <f ca="1">IF(ISNUMBER(DQ33),RANDBETWEEN(MIN(staticke_tc[id]),MAX(staticke_tc[id])),"")</f>
        <v>326</v>
      </c>
      <c r="CL33">
        <f ca="1">IF(ISNUMBER(DR33),RANDBETWEEN(MIN(staticke_tc[id]),MAX(staticke_tc[id])),"")</f>
        <v>219</v>
      </c>
      <c r="CM33">
        <f ca="1">IF(ISNUMBER(DS33),RANDBETWEEN(MIN(staticke_tc[id]),MAX(staticke_tc[id])),"")</f>
        <v>220</v>
      </c>
      <c r="CN33">
        <f ca="1">IF(ISNUMBER(DT33),RANDBETWEEN(MIN(staticke_tc[id]),MAX(staticke_tc[id])),"")</f>
        <v>516</v>
      </c>
      <c r="CO33">
        <f ca="1">IF(ISNUMBER(DU33),RANDBETWEEN(MIN(staticke_tc[id]),MAX(staticke_tc[id])),"")</f>
        <v>603</v>
      </c>
      <c r="CP33">
        <f ca="1">IF(ISNUMBER(DV33),RANDBETWEEN(MIN(staticke_tc[id]),MAX(staticke_tc[id])),"")</f>
        <v>212</v>
      </c>
      <c r="CQ33">
        <f ca="1">IF(ISNUMBER(DW33),RANDBETWEEN(MIN(staticke_tc[id]),MAX(staticke_tc[id])),"")</f>
        <v>358</v>
      </c>
      <c r="CR33">
        <f ca="1">IF(ISNUMBER(DX33),RANDBETWEEN(MIN(staticke_tc[id]),MAX(staticke_tc[id])),"")</f>
        <v>805</v>
      </c>
      <c r="CT33" s="2">
        <f t="shared" si="35"/>
        <v>31</v>
      </c>
      <c r="CU33" s="15">
        <f ca="1">_xlfn.XLOOKUP(AI33,staticke_tc[id],staticke_tc[days],"")</f>
        <v>11.445876824663534</v>
      </c>
      <c r="CV33" s="15">
        <f ca="1">_xlfn.XLOOKUP(AJ33,staticke_tc[id],staticke_tc[days],"")</f>
        <v>11.738965421951313</v>
      </c>
      <c r="CW33" s="15">
        <f ca="1">_xlfn.XLOOKUP(AK33,staticke_tc[id],staticke_tc[days],"")</f>
        <v>6.1042363149808274</v>
      </c>
      <c r="CX33" s="15">
        <f ca="1">_xlfn.XLOOKUP(AL33,staticke_tc[id],staticke_tc[days],"")</f>
        <v>10.112448852726299</v>
      </c>
      <c r="CY33" s="15">
        <f ca="1">_xlfn.XLOOKUP(AM33,staticke_tc[id],staticke_tc[days],"")</f>
        <v>12.881177382057174</v>
      </c>
      <c r="CZ33" s="15">
        <f ca="1">_xlfn.XLOOKUP(AN33,staticke_tc[id],staticke_tc[days],"")</f>
        <v>12.181070246515803</v>
      </c>
      <c r="DA33" s="15">
        <f ca="1">_xlfn.XLOOKUP(AO33,staticke_tc[id],staticke_tc[days],"")</f>
        <v>12.968717661139301</v>
      </c>
      <c r="DB33" s="15">
        <f ca="1">_xlfn.XLOOKUP(AP33,staticke_tc[id],staticke_tc[days],"")</f>
        <v>8.7217814443804595</v>
      </c>
      <c r="DC33" s="15">
        <f ca="1">_xlfn.XLOOKUP(AQ33,staticke_tc[id],staticke_tc[days],"")</f>
        <v>5.5673095838621114</v>
      </c>
      <c r="DD33" s="15">
        <f ca="1">_xlfn.XLOOKUP(AR33,staticke_tc[id],staticke_tc[days],"")</f>
        <v>8.4614119814380597</v>
      </c>
      <c r="DE33" s="15">
        <f ca="1">_xlfn.XLOOKUP(AS33,staticke_tc[id],staticke_tc[days],"")</f>
        <v>3.4279034627010576</v>
      </c>
      <c r="DF33" s="15">
        <f ca="1">_xlfn.XLOOKUP(AT33,staticke_tc[id],staticke_tc[days],"")</f>
        <v>4.9559036071160172</v>
      </c>
      <c r="DG33" s="15">
        <f ca="1">_xlfn.XLOOKUP(AU33,staticke_tc[id],staticke_tc[days],"")</f>
        <v>7.5209773116512819</v>
      </c>
      <c r="DH33" s="15">
        <f ca="1">_xlfn.XLOOKUP(AV33,staticke_tc[id],staticke_tc[days],"")</f>
        <v>14.148449558032368</v>
      </c>
      <c r="DI33" s="15">
        <f ca="1">_xlfn.XLOOKUP(AW33,staticke_tc[id],staticke_tc[days],"")</f>
        <v>10.565203683535996</v>
      </c>
      <c r="DJ33" s="15">
        <f ca="1">_xlfn.XLOOKUP(AX33,staticke_tc[id],staticke_tc[days],"")</f>
        <v>6.1042363149808274</v>
      </c>
      <c r="DK33" s="15">
        <f ca="1">_xlfn.XLOOKUP(AY33,staticke_tc[id],staticke_tc[days],"")</f>
        <v>12.832303164002532</v>
      </c>
      <c r="DL33" s="15">
        <f ca="1">_xlfn.XLOOKUP(AZ33,staticke_tc[id],staticke_tc[days],"")</f>
        <v>14.104663863536135</v>
      </c>
      <c r="DM33" s="15">
        <f ca="1">_xlfn.XLOOKUP(BA33,staticke_tc[id],staticke_tc[days],"")</f>
        <v>12.193137439256498</v>
      </c>
      <c r="DN33" s="15">
        <f ca="1">_xlfn.XLOOKUP(BB33,staticke_tc[id],staticke_tc[days],"")</f>
        <v>8.494065166043093</v>
      </c>
      <c r="DO33" s="15">
        <f ca="1">_xlfn.XLOOKUP(BC33,staticke_tc[id],staticke_tc[days],"")</f>
        <v>16.565365056978699</v>
      </c>
      <c r="DP33" s="15">
        <f ca="1">_xlfn.XLOOKUP(BD33,staticke_tc[id],staticke_tc[days],"")</f>
        <v>10.430565498086439</v>
      </c>
      <c r="DQ33" s="15">
        <f ca="1">_xlfn.XLOOKUP(BE33,staticke_tc[id],staticke_tc[days],"")</f>
        <v>11.561297920973242</v>
      </c>
      <c r="DR33" s="15">
        <f ca="1">_xlfn.XLOOKUP(BF33,staticke_tc[id],staticke_tc[days],"")</f>
        <v>11.404266421810549</v>
      </c>
      <c r="DS33" s="15">
        <f ca="1">_xlfn.XLOOKUP(BG33,staticke_tc[id],staticke_tc[days],"")</f>
        <v>9.3499092561645814</v>
      </c>
      <c r="DT33" s="15">
        <f ca="1">_xlfn.XLOOKUP(BH33,staticke_tc[id],staticke_tc[days],"")</f>
        <v>10.487380501446312</v>
      </c>
      <c r="DU33" s="15">
        <f ca="1">_xlfn.XLOOKUP(BI33,staticke_tc[id],staticke_tc[days],"")</f>
        <v>12.992374189980108</v>
      </c>
      <c r="DV33" s="15">
        <f ca="1">_xlfn.XLOOKUP(BJ33,staticke_tc[id],staticke_tc[days],"")</f>
        <v>9.4691638403162148</v>
      </c>
      <c r="DW33" s="15">
        <f ca="1">_xlfn.XLOOKUP(BK33,staticke_tc[id],staticke_tc[days],"")</f>
        <v>5.631544340585517</v>
      </c>
      <c r="DX33" s="15">
        <f ca="1">_xlfn.XLOOKUP(BL33,staticke_tc[id],staticke_tc[days],"")</f>
        <v>3.752019913916202</v>
      </c>
      <c r="DZ33" s="2">
        <f t="shared" si="36"/>
        <v>31</v>
      </c>
      <c r="EA33" s="15">
        <f ca="1">_xlfn.XLOOKUP(BO33,staticke_tc[id],staticke_tc[days],"")</f>
        <v>10.854590449269189</v>
      </c>
      <c r="EB33" s="15">
        <f ca="1">_xlfn.XLOOKUP(BP33,staticke_tc[id],staticke_tc[days],"")</f>
        <v>8.8235905318012087</v>
      </c>
      <c r="EC33" s="15">
        <f ca="1">_xlfn.XLOOKUP(BQ33,staticke_tc[id],staticke_tc[days],"")</f>
        <v>9.295011390366394</v>
      </c>
      <c r="ED33" s="15">
        <f ca="1">_xlfn.XLOOKUP(BR33,staticke_tc[id],staticke_tc[days],"")</f>
        <v>5.273810873749234</v>
      </c>
      <c r="EE33" s="15">
        <f ca="1">_xlfn.XLOOKUP(BS33,staticke_tc[id],staticke_tc[days],"")</f>
        <v>9.1278791233659398</v>
      </c>
      <c r="EF33" s="15">
        <f ca="1">_xlfn.XLOOKUP(BT33,staticke_tc[id],staticke_tc[days],"")</f>
        <v>10.139601324287664</v>
      </c>
      <c r="EG33" s="15">
        <f ca="1">_xlfn.XLOOKUP(BU33,staticke_tc[id],staticke_tc[days],"")</f>
        <v>14.269580344180955</v>
      </c>
      <c r="EH33" s="15">
        <f ca="1">_xlfn.XLOOKUP(BV33,staticke_tc[id],staticke_tc[days],"")</f>
        <v>17.102159015169743</v>
      </c>
      <c r="EI33" s="15">
        <f ca="1">_xlfn.XLOOKUP(BW33,staticke_tc[id],staticke_tc[days],"")</f>
        <v>11.920652490296177</v>
      </c>
      <c r="EJ33" s="15">
        <f ca="1">_xlfn.XLOOKUP(BX33,staticke_tc[id],staticke_tc[days],"")</f>
        <v>7.4288489152803709</v>
      </c>
      <c r="EK33" s="15">
        <f ca="1">_xlfn.XLOOKUP(BY33,staticke_tc[id],staticke_tc[days],"")</f>
        <v>8.5325780627834842</v>
      </c>
      <c r="EL33" s="15">
        <f ca="1">_xlfn.XLOOKUP(BZ33,staticke_tc[id],staticke_tc[days],"")</f>
        <v>12.180269383187859</v>
      </c>
      <c r="EM33" s="15">
        <f ca="1">_xlfn.XLOOKUP(CA33,staticke_tc[id],staticke_tc[days],"")</f>
        <v>12.701394683226649</v>
      </c>
      <c r="EN33" s="15">
        <f ca="1">_xlfn.XLOOKUP(CB33,staticke_tc[id],staticke_tc[days],"")</f>
        <v>10.197331947355373</v>
      </c>
      <c r="EO33" s="15">
        <f ca="1">_xlfn.XLOOKUP(CC33,staticke_tc[id],staticke_tc[days],"")</f>
        <v>6.1734592144194709</v>
      </c>
      <c r="EP33" s="15">
        <f ca="1">_xlfn.XLOOKUP(CD33,staticke_tc[id],staticke_tc[days],"")</f>
        <v>9.9602939066817022</v>
      </c>
      <c r="EQ33" s="15">
        <f ca="1">_xlfn.XLOOKUP(CE33,staticke_tc[id],staticke_tc[days],"")</f>
        <v>9.8044587610576706</v>
      </c>
      <c r="ER33" s="15">
        <f ca="1">_xlfn.XLOOKUP(CF33,staticke_tc[id],staticke_tc[days],"")</f>
        <v>11.536281537986028</v>
      </c>
      <c r="ES33" s="15">
        <f ca="1">_xlfn.XLOOKUP(CG33,staticke_tc[id],staticke_tc[days],"")</f>
        <v>9.9055140795605716</v>
      </c>
      <c r="ET33" s="15">
        <f ca="1">_xlfn.XLOOKUP(CH33,staticke_tc[id],staticke_tc[days],"")</f>
        <v>6.1076696010275189</v>
      </c>
      <c r="EU33" s="15">
        <f ca="1">_xlfn.XLOOKUP(CI33,staticke_tc[id],staticke_tc[days],"")</f>
        <v>4.683370464290924</v>
      </c>
      <c r="EV33" s="15">
        <f ca="1">_xlfn.XLOOKUP(CJ33,staticke_tc[id],staticke_tc[days],"")</f>
        <v>5.4123811756292213</v>
      </c>
      <c r="EW33" s="15">
        <f ca="1">_xlfn.XLOOKUP(CK33,staticke_tc[id],staticke_tc[days],"")</f>
        <v>10.687697282102507</v>
      </c>
      <c r="EX33" s="15">
        <f ca="1">_xlfn.XLOOKUP(CL33,staticke_tc[id],staticke_tc[days],"")</f>
        <v>3.3031239288196641</v>
      </c>
      <c r="EY33" s="15">
        <f ca="1">_xlfn.XLOOKUP(CM33,staticke_tc[id],staticke_tc[days],"")</f>
        <v>17.596684357454411</v>
      </c>
      <c r="EZ33" s="15">
        <f ca="1">_xlfn.XLOOKUP(CN33,staticke_tc[id],staticke_tc[days],"")</f>
        <v>7.7686917219178291</v>
      </c>
      <c r="FA33" s="15">
        <f ca="1">_xlfn.XLOOKUP(CO33,staticke_tc[id],staticke_tc[days],"")</f>
        <v>8.9102656617309517</v>
      </c>
      <c r="FB33" s="15">
        <f ca="1">_xlfn.XLOOKUP(CP33,staticke_tc[id],staticke_tc[days],"")</f>
        <v>12.832303164002532</v>
      </c>
      <c r="FC33" s="15">
        <f ca="1">_xlfn.XLOOKUP(CQ33,staticke_tc[id],staticke_tc[days],"")</f>
        <v>16.900405741984493</v>
      </c>
      <c r="FD33" s="15">
        <f ca="1">_xlfn.XLOOKUP(CR33,staticke_tc[id],staticke_tc[days],"")</f>
        <v>10.565203683535996</v>
      </c>
    </row>
    <row r="34" spans="2:160" x14ac:dyDescent="0.3">
      <c r="B34" s="2">
        <f t="shared" si="37"/>
        <v>32</v>
      </c>
      <c r="C34">
        <v>931</v>
      </c>
      <c r="D34">
        <v>932</v>
      </c>
      <c r="E34">
        <v>933</v>
      </c>
      <c r="F34">
        <v>934</v>
      </c>
      <c r="G34">
        <v>935</v>
      </c>
      <c r="H34">
        <v>936</v>
      </c>
      <c r="I34">
        <v>937</v>
      </c>
      <c r="J34">
        <v>938</v>
      </c>
      <c r="K34">
        <v>939</v>
      </c>
      <c r="L34">
        <v>940</v>
      </c>
      <c r="M34">
        <v>941</v>
      </c>
      <c r="N34">
        <v>942</v>
      </c>
      <c r="O34">
        <v>943</v>
      </c>
      <c r="P34">
        <v>944</v>
      </c>
      <c r="Q34">
        <v>945</v>
      </c>
      <c r="R34">
        <v>946</v>
      </c>
      <c r="S34">
        <v>947</v>
      </c>
      <c r="T34">
        <v>948</v>
      </c>
      <c r="U34">
        <v>949</v>
      </c>
      <c r="V34">
        <v>950</v>
      </c>
      <c r="W34">
        <v>951</v>
      </c>
      <c r="X34">
        <v>952</v>
      </c>
      <c r="Y34">
        <v>953</v>
      </c>
      <c r="Z34">
        <v>954</v>
      </c>
      <c r="AA34">
        <v>955</v>
      </c>
      <c r="AB34">
        <v>956</v>
      </c>
      <c r="AC34">
        <v>957</v>
      </c>
      <c r="AD34">
        <v>958</v>
      </c>
      <c r="AE34">
        <v>959</v>
      </c>
      <c r="AF34">
        <v>960</v>
      </c>
      <c r="AH34" s="2">
        <f t="shared" si="33"/>
        <v>32</v>
      </c>
      <c r="AI34">
        <f ca="1">IF(ISNUMBER(C34),RANDBETWEEN(MIN(staticke_tc[id]),MAX(staticke_tc[id])),"")</f>
        <v>478</v>
      </c>
      <c r="AJ34">
        <f ca="1">IF(ISNUMBER(D34),RANDBETWEEN(MIN(staticke_tc[id]),MAX(staticke_tc[id])),"")</f>
        <v>612</v>
      </c>
      <c r="AK34">
        <f ca="1">IF(ISNUMBER(E34),RANDBETWEEN(MIN(staticke_tc[id]),MAX(staticke_tc[id])),"")</f>
        <v>496</v>
      </c>
      <c r="AL34">
        <f ca="1">IF(ISNUMBER(F34),RANDBETWEEN(MIN(staticke_tc[id]),MAX(staticke_tc[id])),"")</f>
        <v>802</v>
      </c>
      <c r="AM34">
        <f ca="1">IF(ISNUMBER(G34),RANDBETWEEN(MIN(staticke_tc[id]),MAX(staticke_tc[id])),"")</f>
        <v>362</v>
      </c>
      <c r="AN34">
        <f ca="1">IF(ISNUMBER(H34),RANDBETWEEN(MIN(staticke_tc[id]),MAX(staticke_tc[id])),"")</f>
        <v>876</v>
      </c>
      <c r="AO34">
        <f ca="1">IF(ISNUMBER(I34),RANDBETWEEN(MIN(staticke_tc[id]),MAX(staticke_tc[id])),"")</f>
        <v>504</v>
      </c>
      <c r="AP34">
        <f ca="1">IF(ISNUMBER(J34),RANDBETWEEN(MIN(staticke_tc[id]),MAX(staticke_tc[id])),"")</f>
        <v>77</v>
      </c>
      <c r="AQ34">
        <f ca="1">IF(ISNUMBER(K34),RANDBETWEEN(MIN(staticke_tc[id]),MAX(staticke_tc[id])),"")</f>
        <v>428</v>
      </c>
      <c r="AR34">
        <f ca="1">IF(ISNUMBER(L34),RANDBETWEEN(MIN(staticke_tc[id]),MAX(staticke_tc[id])),"")</f>
        <v>337</v>
      </c>
      <c r="AS34">
        <f ca="1">IF(ISNUMBER(M34),RANDBETWEEN(MIN(staticke_tc[id]),MAX(staticke_tc[id])),"")</f>
        <v>880</v>
      </c>
      <c r="AT34">
        <f ca="1">IF(ISNUMBER(N34),RANDBETWEEN(MIN(staticke_tc[id]),MAX(staticke_tc[id])),"")</f>
        <v>455</v>
      </c>
      <c r="AU34">
        <f ca="1">IF(ISNUMBER(O34),RANDBETWEEN(MIN(staticke_tc[id]),MAX(staticke_tc[id])),"")</f>
        <v>135</v>
      </c>
      <c r="AV34">
        <f ca="1">IF(ISNUMBER(P34),RANDBETWEEN(MIN(staticke_tc[id]),MAX(staticke_tc[id])),"")</f>
        <v>332</v>
      </c>
      <c r="AW34">
        <f ca="1">IF(ISNUMBER(Q34),RANDBETWEEN(MIN(staticke_tc[id]),MAX(staticke_tc[id])),"")</f>
        <v>508</v>
      </c>
      <c r="AX34">
        <f ca="1">IF(ISNUMBER(R34),RANDBETWEEN(MIN(staticke_tc[id]),MAX(staticke_tc[id])),"")</f>
        <v>835</v>
      </c>
      <c r="AY34">
        <f ca="1">IF(ISNUMBER(S34),RANDBETWEEN(MIN(staticke_tc[id]),MAX(staticke_tc[id])),"")</f>
        <v>544</v>
      </c>
      <c r="AZ34">
        <f ca="1">IF(ISNUMBER(T34),RANDBETWEEN(MIN(staticke_tc[id]),MAX(staticke_tc[id])),"")</f>
        <v>571</v>
      </c>
      <c r="BA34">
        <f ca="1">IF(ISNUMBER(U34),RANDBETWEEN(MIN(staticke_tc[id]),MAX(staticke_tc[id])),"")</f>
        <v>514</v>
      </c>
      <c r="BB34">
        <f ca="1">IF(ISNUMBER(V34),RANDBETWEEN(MIN(staticke_tc[id]),MAX(staticke_tc[id])),"")</f>
        <v>427</v>
      </c>
      <c r="BC34">
        <f ca="1">IF(ISNUMBER(W34),RANDBETWEEN(MIN(staticke_tc[id]),MAX(staticke_tc[id])),"")</f>
        <v>948</v>
      </c>
      <c r="BD34">
        <f ca="1">IF(ISNUMBER(X34),RANDBETWEEN(MIN(staticke_tc[id]),MAX(staticke_tc[id])),"")</f>
        <v>179</v>
      </c>
      <c r="BE34">
        <f ca="1">IF(ISNUMBER(Y34),RANDBETWEEN(MIN(staticke_tc[id]),MAX(staticke_tc[id])),"")</f>
        <v>562</v>
      </c>
      <c r="BF34">
        <f ca="1">IF(ISNUMBER(Z34),RANDBETWEEN(MIN(staticke_tc[id]),MAX(staticke_tc[id])),"")</f>
        <v>711</v>
      </c>
      <c r="BG34">
        <f ca="1">IF(ISNUMBER(AA34),RANDBETWEEN(MIN(staticke_tc[id]),MAX(staticke_tc[id])),"")</f>
        <v>742</v>
      </c>
      <c r="BH34">
        <f ca="1">IF(ISNUMBER(AB34),RANDBETWEEN(MIN(staticke_tc[id]),MAX(staticke_tc[id])),"")</f>
        <v>674</v>
      </c>
      <c r="BI34">
        <f ca="1">IF(ISNUMBER(AC34),RANDBETWEEN(MIN(staticke_tc[id]),MAX(staticke_tc[id])),"")</f>
        <v>116</v>
      </c>
      <c r="BJ34">
        <f ca="1">IF(ISNUMBER(AD34),RANDBETWEEN(MIN(staticke_tc[id]),MAX(staticke_tc[id])),"")</f>
        <v>779</v>
      </c>
      <c r="BK34">
        <f ca="1">IF(ISNUMBER(AE34),RANDBETWEEN(MIN(staticke_tc[id]),MAX(staticke_tc[id])),"")</f>
        <v>130</v>
      </c>
      <c r="BL34">
        <f ca="1">IF(ISNUMBER(AF34),RANDBETWEEN(MIN(staticke_tc[id]),MAX(staticke_tc[id])),"")</f>
        <v>451</v>
      </c>
      <c r="BN34" s="2">
        <f t="shared" si="34"/>
        <v>32</v>
      </c>
      <c r="BO34">
        <f ca="1">IF(ISNUMBER(CU34),RANDBETWEEN(MIN(staticke_tc[id]),MAX(staticke_tc[id])),"")</f>
        <v>568</v>
      </c>
      <c r="BP34">
        <f ca="1">IF(ISNUMBER(CV34),RANDBETWEEN(MIN(staticke_tc[id]),MAX(staticke_tc[id])),"")</f>
        <v>104</v>
      </c>
      <c r="BQ34">
        <f ca="1">IF(ISNUMBER(CW34),RANDBETWEEN(MIN(staticke_tc[id]),MAX(staticke_tc[id])),"")</f>
        <v>398</v>
      </c>
      <c r="BR34">
        <f ca="1">IF(ISNUMBER(CX34),RANDBETWEEN(MIN(staticke_tc[id]),MAX(staticke_tc[id])),"")</f>
        <v>350</v>
      </c>
      <c r="BS34">
        <f ca="1">IF(ISNUMBER(CY34),RANDBETWEEN(MIN(staticke_tc[id]),MAX(staticke_tc[id])),"")</f>
        <v>513</v>
      </c>
      <c r="BT34">
        <f ca="1">IF(ISNUMBER(CZ34),RANDBETWEEN(MIN(staticke_tc[id]),MAX(staticke_tc[id])),"")</f>
        <v>132</v>
      </c>
      <c r="BU34">
        <f ca="1">IF(ISNUMBER(DA34),RANDBETWEEN(MIN(staticke_tc[id]),MAX(staticke_tc[id])),"")</f>
        <v>266</v>
      </c>
      <c r="BV34">
        <f ca="1">IF(ISNUMBER(DB34),RANDBETWEEN(MIN(staticke_tc[id]),MAX(staticke_tc[id])),"")</f>
        <v>844</v>
      </c>
      <c r="BW34">
        <f ca="1">IF(ISNUMBER(DC34),RANDBETWEEN(MIN(staticke_tc[id]),MAX(staticke_tc[id])),"")</f>
        <v>819</v>
      </c>
      <c r="BX34">
        <f ca="1">IF(ISNUMBER(DD34),RANDBETWEEN(MIN(staticke_tc[id]),MAX(staticke_tc[id])),"")</f>
        <v>617</v>
      </c>
      <c r="BY34">
        <f ca="1">IF(ISNUMBER(DE34),RANDBETWEEN(MIN(staticke_tc[id]),MAX(staticke_tc[id])),"")</f>
        <v>699</v>
      </c>
      <c r="BZ34">
        <f ca="1">IF(ISNUMBER(DF34),RANDBETWEEN(MIN(staticke_tc[id]),MAX(staticke_tc[id])),"")</f>
        <v>619</v>
      </c>
      <c r="CA34">
        <f ca="1">IF(ISNUMBER(DG34),RANDBETWEEN(MIN(staticke_tc[id]),MAX(staticke_tc[id])),"")</f>
        <v>940</v>
      </c>
      <c r="CB34">
        <f ca="1">IF(ISNUMBER(DH34),RANDBETWEEN(MIN(staticke_tc[id]),MAX(staticke_tc[id])),"")</f>
        <v>544</v>
      </c>
      <c r="CC34">
        <f ca="1">IF(ISNUMBER(DI34),RANDBETWEEN(MIN(staticke_tc[id]),MAX(staticke_tc[id])),"")</f>
        <v>957</v>
      </c>
      <c r="CD34">
        <f ca="1">IF(ISNUMBER(DJ34),RANDBETWEEN(MIN(staticke_tc[id]),MAX(staticke_tc[id])),"")</f>
        <v>808</v>
      </c>
      <c r="CE34">
        <f ca="1">IF(ISNUMBER(DK34),RANDBETWEEN(MIN(staticke_tc[id]),MAX(staticke_tc[id])),"")</f>
        <v>72</v>
      </c>
      <c r="CF34">
        <f ca="1">IF(ISNUMBER(DL34),RANDBETWEEN(MIN(staticke_tc[id]),MAX(staticke_tc[id])),"")</f>
        <v>631</v>
      </c>
      <c r="CG34">
        <f ca="1">IF(ISNUMBER(DM34),RANDBETWEEN(MIN(staticke_tc[id]),MAX(staticke_tc[id])),"")</f>
        <v>180</v>
      </c>
      <c r="CH34">
        <f ca="1">IF(ISNUMBER(DN34),RANDBETWEEN(MIN(staticke_tc[id]),MAX(staticke_tc[id])),"")</f>
        <v>364</v>
      </c>
      <c r="CI34">
        <f ca="1">IF(ISNUMBER(DO34),RANDBETWEEN(MIN(staticke_tc[id]),MAX(staticke_tc[id])),"")</f>
        <v>874</v>
      </c>
      <c r="CJ34">
        <f ca="1">IF(ISNUMBER(DP34),RANDBETWEEN(MIN(staticke_tc[id]),MAX(staticke_tc[id])),"")</f>
        <v>107</v>
      </c>
      <c r="CK34">
        <f ca="1">IF(ISNUMBER(DQ34),RANDBETWEEN(MIN(staticke_tc[id]),MAX(staticke_tc[id])),"")</f>
        <v>328</v>
      </c>
      <c r="CL34">
        <f ca="1">IF(ISNUMBER(DR34),RANDBETWEEN(MIN(staticke_tc[id]),MAX(staticke_tc[id])),"")</f>
        <v>275</v>
      </c>
      <c r="CM34">
        <f ca="1">IF(ISNUMBER(DS34),RANDBETWEEN(MIN(staticke_tc[id]),MAX(staticke_tc[id])),"")</f>
        <v>683</v>
      </c>
      <c r="CN34">
        <f ca="1">IF(ISNUMBER(DT34),RANDBETWEEN(MIN(staticke_tc[id]),MAX(staticke_tc[id])),"")</f>
        <v>948</v>
      </c>
      <c r="CO34">
        <f ca="1">IF(ISNUMBER(DU34),RANDBETWEEN(MIN(staticke_tc[id]),MAX(staticke_tc[id])),"")</f>
        <v>26</v>
      </c>
      <c r="CP34">
        <f ca="1">IF(ISNUMBER(DV34),RANDBETWEEN(MIN(staticke_tc[id]),MAX(staticke_tc[id])),"")</f>
        <v>779</v>
      </c>
      <c r="CQ34">
        <f ca="1">IF(ISNUMBER(DW34),RANDBETWEEN(MIN(staticke_tc[id]),MAX(staticke_tc[id])),"")</f>
        <v>252</v>
      </c>
      <c r="CR34">
        <f ca="1">IF(ISNUMBER(DX34),RANDBETWEEN(MIN(staticke_tc[id]),MAX(staticke_tc[id])),"")</f>
        <v>665</v>
      </c>
      <c r="CT34" s="2">
        <f t="shared" si="35"/>
        <v>32</v>
      </c>
      <c r="CU34" s="15">
        <f ca="1">_xlfn.XLOOKUP(AI34,staticke_tc[id],staticke_tc[days],"")</f>
        <v>14.148449558032368</v>
      </c>
      <c r="CV34" s="15">
        <f ca="1">_xlfn.XLOOKUP(AJ34,staticke_tc[id],staticke_tc[days],"")</f>
        <v>14.777526878014655</v>
      </c>
      <c r="CW34" s="15">
        <f ca="1">_xlfn.XLOOKUP(AK34,staticke_tc[id],staticke_tc[days],"")</f>
        <v>9.9055140795605716</v>
      </c>
      <c r="CX34" s="15">
        <f ca="1">_xlfn.XLOOKUP(AL34,staticke_tc[id],staticke_tc[days],"")</f>
        <v>11.835153040331353</v>
      </c>
      <c r="CY34" s="15">
        <f ca="1">_xlfn.XLOOKUP(AM34,staticke_tc[id],staticke_tc[days],"")</f>
        <v>10.464163521717953</v>
      </c>
      <c r="CZ34" s="15">
        <f ca="1">_xlfn.XLOOKUP(AN34,staticke_tc[id],staticke_tc[days],"")</f>
        <v>11.579361265149252</v>
      </c>
      <c r="DA34" s="15">
        <f ca="1">_xlfn.XLOOKUP(AO34,staticke_tc[id],staticke_tc[days],"")</f>
        <v>11.404266421810549</v>
      </c>
      <c r="DB34" s="15">
        <f ca="1">_xlfn.XLOOKUP(AP34,staticke_tc[id],staticke_tc[days],"")</f>
        <v>9.9161594544398266</v>
      </c>
      <c r="DC34" s="15">
        <f ca="1">_xlfn.XLOOKUP(AQ34,staticke_tc[id],staticke_tc[days],"")</f>
        <v>12.992374189980108</v>
      </c>
      <c r="DD34" s="15">
        <f ca="1">_xlfn.XLOOKUP(AR34,staticke_tc[id],staticke_tc[days],"")</f>
        <v>11.870045480485988</v>
      </c>
      <c r="DE34" s="15">
        <f ca="1">_xlfn.XLOOKUP(AS34,staticke_tc[id],staticke_tc[days],"")</f>
        <v>11.482874375658659</v>
      </c>
      <c r="DF34" s="15">
        <f ca="1">_xlfn.XLOOKUP(AT34,staticke_tc[id],staticke_tc[days],"")</f>
        <v>13.143700499002506</v>
      </c>
      <c r="DG34" s="15">
        <f ca="1">_xlfn.XLOOKUP(AU34,staticke_tc[id],staticke_tc[days],"")</f>
        <v>17.455486281455098</v>
      </c>
      <c r="DH34" s="15">
        <f ca="1">_xlfn.XLOOKUP(AV34,staticke_tc[id],staticke_tc[days],"")</f>
        <v>6.3113507054199829</v>
      </c>
      <c r="DI34" s="15">
        <f ca="1">_xlfn.XLOOKUP(AW34,staticke_tc[id],staticke_tc[days],"")</f>
        <v>6.3243775382617269</v>
      </c>
      <c r="DJ34" s="15">
        <f ca="1">_xlfn.XLOOKUP(AX34,staticke_tc[id],staticke_tc[days],"")</f>
        <v>15.904996440009679</v>
      </c>
      <c r="DK34" s="15">
        <f ca="1">_xlfn.XLOOKUP(AY34,staticke_tc[id],staticke_tc[days],"")</f>
        <v>14.658597810578755</v>
      </c>
      <c r="DL34" s="15">
        <f ca="1">_xlfn.XLOOKUP(AZ34,staticke_tc[id],staticke_tc[days],"")</f>
        <v>8.7590728151437673</v>
      </c>
      <c r="DM34" s="15">
        <f ca="1">_xlfn.XLOOKUP(BA34,staticke_tc[id],staticke_tc[days],"")</f>
        <v>12.360773273260598</v>
      </c>
      <c r="DN34" s="15">
        <f ca="1">_xlfn.XLOOKUP(BB34,staticke_tc[id],staticke_tc[days],"")</f>
        <v>17.236844589796704</v>
      </c>
      <c r="DO34" s="15">
        <f ca="1">_xlfn.XLOOKUP(BC34,staticke_tc[id],staticke_tc[days],"")</f>
        <v>13.349550752034478</v>
      </c>
      <c r="DP34" s="15">
        <f ca="1">_xlfn.XLOOKUP(BD34,staticke_tc[id],staticke_tc[days],"")</f>
        <v>2.3524529166185975</v>
      </c>
      <c r="DQ34" s="15">
        <f ca="1">_xlfn.XLOOKUP(BE34,staticke_tc[id],staticke_tc[days],"")</f>
        <v>10.789524128117405</v>
      </c>
      <c r="DR34" s="15">
        <f ca="1">_xlfn.XLOOKUP(BF34,staticke_tc[id],staticke_tc[days],"")</f>
        <v>7.38642103047831</v>
      </c>
      <c r="DS34" s="15">
        <f ca="1">_xlfn.XLOOKUP(BG34,staticke_tc[id],staticke_tc[days],"")</f>
        <v>8.8467898878896012</v>
      </c>
      <c r="DT34" s="15">
        <f ca="1">_xlfn.XLOOKUP(BH34,staticke_tc[id],staticke_tc[days],"")</f>
        <v>11.342463825243836</v>
      </c>
      <c r="DU34" s="15">
        <f ca="1">_xlfn.XLOOKUP(BI34,staticke_tc[id],staticke_tc[days],"")</f>
        <v>7.0177057027767455</v>
      </c>
      <c r="DV34" s="15">
        <f ca="1">_xlfn.XLOOKUP(BJ34,staticke_tc[id],staticke_tc[days],"")</f>
        <v>9.3396899630466503</v>
      </c>
      <c r="DW34" s="15">
        <f ca="1">_xlfn.XLOOKUP(BK34,staticke_tc[id],staticke_tc[days],"")</f>
        <v>11.440697806925709</v>
      </c>
      <c r="DX34" s="15">
        <f ca="1">_xlfn.XLOOKUP(BL34,staticke_tc[id],staticke_tc[days],"")</f>
        <v>12.307403430591982</v>
      </c>
      <c r="DZ34" s="2">
        <f t="shared" si="36"/>
        <v>32</v>
      </c>
      <c r="EA34" s="15">
        <f ca="1">_xlfn.XLOOKUP(BO34,staticke_tc[id],staticke_tc[days],"")</f>
        <v>8.6783256893695384</v>
      </c>
      <c r="EB34" s="15">
        <f ca="1">_xlfn.XLOOKUP(BP34,staticke_tc[id],staticke_tc[days],"")</f>
        <v>13.601195153668142</v>
      </c>
      <c r="EC34" s="15">
        <f ca="1">_xlfn.XLOOKUP(BQ34,staticke_tc[id],staticke_tc[days],"")</f>
        <v>11.03127931696844</v>
      </c>
      <c r="ED34" s="15">
        <f ca="1">_xlfn.XLOOKUP(BR34,staticke_tc[id],staticke_tc[days],"")</f>
        <v>8.7699641584570607</v>
      </c>
      <c r="EE34" s="15">
        <f ca="1">_xlfn.XLOOKUP(BS34,staticke_tc[id],staticke_tc[days],"")</f>
        <v>5.8998908928780809</v>
      </c>
      <c r="EF34" s="15">
        <f ca="1">_xlfn.XLOOKUP(BT34,staticke_tc[id],staticke_tc[days],"")</f>
        <v>9.295011390366394</v>
      </c>
      <c r="EG34" s="15">
        <f ca="1">_xlfn.XLOOKUP(BU34,staticke_tc[id],staticke_tc[days],"")</f>
        <v>8.9005219497282049</v>
      </c>
      <c r="EH34" s="15">
        <f ca="1">_xlfn.XLOOKUP(BV34,staticke_tc[id],staticke_tc[days],"")</f>
        <v>9.8575428362841269</v>
      </c>
      <c r="EI34" s="15">
        <f ca="1">_xlfn.XLOOKUP(BW34,staticke_tc[id],staticke_tc[days],"")</f>
        <v>11.442816551238467</v>
      </c>
      <c r="EJ34" s="15">
        <f ca="1">_xlfn.XLOOKUP(BX34,staticke_tc[id],staticke_tc[days],"")</f>
        <v>8.7132000312689204</v>
      </c>
      <c r="EK34" s="15">
        <f ca="1">_xlfn.XLOOKUP(BY34,staticke_tc[id],staticke_tc[days],"")</f>
        <v>8.2039845254195036</v>
      </c>
      <c r="EL34" s="15">
        <f ca="1">_xlfn.XLOOKUP(BZ34,staticke_tc[id],staticke_tc[days],"")</f>
        <v>3.7404871085015499</v>
      </c>
      <c r="EM34" s="15">
        <f ca="1">_xlfn.XLOOKUP(CA34,staticke_tc[id],staticke_tc[days],"")</f>
        <v>7.9177593041202492</v>
      </c>
      <c r="EN34" s="15">
        <f ca="1">_xlfn.XLOOKUP(CB34,staticke_tc[id],staticke_tc[days],"")</f>
        <v>14.658597810578755</v>
      </c>
      <c r="EO34" s="15">
        <f ca="1">_xlfn.XLOOKUP(CC34,staticke_tc[id],staticke_tc[days],"")</f>
        <v>7.6463184214566855</v>
      </c>
      <c r="EP34" s="15">
        <f ca="1">_xlfn.XLOOKUP(CD34,staticke_tc[id],staticke_tc[days],"")</f>
        <v>14.952128558164976</v>
      </c>
      <c r="EQ34" s="15">
        <f ca="1">_xlfn.XLOOKUP(CE34,staticke_tc[id],staticke_tc[days],"")</f>
        <v>11.353105279595479</v>
      </c>
      <c r="ER34" s="15">
        <f ca="1">_xlfn.XLOOKUP(CF34,staticke_tc[id],staticke_tc[days],"")</f>
        <v>12.233825921521877</v>
      </c>
      <c r="ES34" s="15">
        <f ca="1">_xlfn.XLOOKUP(CG34,staticke_tc[id],staticke_tc[days],"")</f>
        <v>10.446789100171371</v>
      </c>
      <c r="ET34" s="15">
        <f ca="1">_xlfn.XLOOKUP(CH34,staticke_tc[id],staticke_tc[days],"")</f>
        <v>9.0880830086389341</v>
      </c>
      <c r="EU34" s="15">
        <f ca="1">_xlfn.XLOOKUP(CI34,staticke_tc[id],staticke_tc[days],"")</f>
        <v>15.400905614527591</v>
      </c>
      <c r="EV34" s="15">
        <f ca="1">_xlfn.XLOOKUP(CJ34,staticke_tc[id],staticke_tc[days],"")</f>
        <v>10.410435271094039</v>
      </c>
      <c r="EW34" s="15">
        <f ca="1">_xlfn.XLOOKUP(CK34,staticke_tc[id],staticke_tc[days],"")</f>
        <v>15.792369040563221</v>
      </c>
      <c r="EX34" s="15">
        <f ca="1">_xlfn.XLOOKUP(CL34,staticke_tc[id],staticke_tc[days],"")</f>
        <v>13.161659932025501</v>
      </c>
      <c r="EY34" s="15">
        <f ca="1">_xlfn.XLOOKUP(CM34,staticke_tc[id],staticke_tc[days],"")</f>
        <v>11.699694506200126</v>
      </c>
      <c r="EZ34" s="15">
        <f ca="1">_xlfn.XLOOKUP(CN34,staticke_tc[id],staticke_tc[days],"")</f>
        <v>13.349550752034478</v>
      </c>
      <c r="FA34" s="15">
        <f ca="1">_xlfn.XLOOKUP(CO34,staticke_tc[id],staticke_tc[days],"")</f>
        <v>8.6902124031966874</v>
      </c>
      <c r="FB34" s="15">
        <f ca="1">_xlfn.XLOOKUP(CP34,staticke_tc[id],staticke_tc[days],"")</f>
        <v>9.3396899630466503</v>
      </c>
      <c r="FC34" s="15">
        <f ca="1">_xlfn.XLOOKUP(CQ34,staticke_tc[id],staticke_tc[days],"")</f>
        <v>7.0027603969113743</v>
      </c>
      <c r="FD34" s="15">
        <f ca="1">_xlfn.XLOOKUP(CR34,staticke_tc[id],staticke_tc[days],"")</f>
        <v>10.563243942236248</v>
      </c>
    </row>
    <row r="35" spans="2:160" x14ac:dyDescent="0.3">
      <c r="B35" s="2">
        <f t="shared" si="37"/>
        <v>33</v>
      </c>
      <c r="C35">
        <v>961</v>
      </c>
      <c r="D35">
        <v>962</v>
      </c>
      <c r="E35">
        <v>963</v>
      </c>
      <c r="F35">
        <v>964</v>
      </c>
      <c r="G35">
        <v>965</v>
      </c>
      <c r="H35">
        <v>966</v>
      </c>
      <c r="I35">
        <v>967</v>
      </c>
      <c r="J35">
        <v>968</v>
      </c>
      <c r="K35">
        <v>969</v>
      </c>
      <c r="L35">
        <v>970</v>
      </c>
      <c r="M35">
        <v>971</v>
      </c>
      <c r="N35">
        <v>972</v>
      </c>
      <c r="O35">
        <v>973</v>
      </c>
      <c r="P35">
        <v>974</v>
      </c>
      <c r="Q35">
        <v>975</v>
      </c>
      <c r="R35">
        <v>976</v>
      </c>
      <c r="S35">
        <v>977</v>
      </c>
      <c r="T35">
        <v>978</v>
      </c>
      <c r="U35">
        <v>979</v>
      </c>
      <c r="V35">
        <v>980</v>
      </c>
      <c r="W35">
        <v>981</v>
      </c>
      <c r="X35">
        <v>982</v>
      </c>
      <c r="Y35">
        <v>983</v>
      </c>
      <c r="Z35">
        <v>984</v>
      </c>
      <c r="AA35">
        <v>985</v>
      </c>
      <c r="AB35">
        <v>986</v>
      </c>
      <c r="AC35">
        <v>987</v>
      </c>
      <c r="AD35">
        <v>988</v>
      </c>
      <c r="AE35">
        <v>989</v>
      </c>
      <c r="AF35">
        <v>990</v>
      </c>
      <c r="AH35" s="2">
        <f t="shared" si="33"/>
        <v>33</v>
      </c>
      <c r="AI35">
        <f ca="1">IF(ISNUMBER(C35),RANDBETWEEN(MIN(staticke_tc[id]),MAX(staticke_tc[id])),"")</f>
        <v>379</v>
      </c>
      <c r="AJ35">
        <f ca="1">IF(ISNUMBER(D35),RANDBETWEEN(MIN(staticke_tc[id]),MAX(staticke_tc[id])),"")</f>
        <v>738</v>
      </c>
      <c r="AK35">
        <f ca="1">IF(ISNUMBER(E35),RANDBETWEEN(MIN(staticke_tc[id]),MAX(staticke_tc[id])),"")</f>
        <v>968</v>
      </c>
      <c r="AL35">
        <f ca="1">IF(ISNUMBER(F35),RANDBETWEEN(MIN(staticke_tc[id]),MAX(staticke_tc[id])),"")</f>
        <v>20</v>
      </c>
      <c r="AM35">
        <f ca="1">IF(ISNUMBER(G35),RANDBETWEEN(MIN(staticke_tc[id]),MAX(staticke_tc[id])),"")</f>
        <v>64</v>
      </c>
      <c r="AN35">
        <f ca="1">IF(ISNUMBER(H35),RANDBETWEEN(MIN(staticke_tc[id]),MAX(staticke_tc[id])),"")</f>
        <v>551</v>
      </c>
      <c r="AO35">
        <f ca="1">IF(ISNUMBER(I35),RANDBETWEEN(MIN(staticke_tc[id]),MAX(staticke_tc[id])),"")</f>
        <v>275</v>
      </c>
      <c r="AP35">
        <f ca="1">IF(ISNUMBER(J35),RANDBETWEEN(MIN(staticke_tc[id]),MAX(staticke_tc[id])),"")</f>
        <v>59</v>
      </c>
      <c r="AQ35">
        <f ca="1">IF(ISNUMBER(K35),RANDBETWEEN(MIN(staticke_tc[id]),MAX(staticke_tc[id])),"")</f>
        <v>927</v>
      </c>
      <c r="AR35">
        <f ca="1">IF(ISNUMBER(L35),RANDBETWEEN(MIN(staticke_tc[id]),MAX(staticke_tc[id])),"")</f>
        <v>498</v>
      </c>
      <c r="AS35">
        <f ca="1">IF(ISNUMBER(M35),RANDBETWEEN(MIN(staticke_tc[id]),MAX(staticke_tc[id])),"")</f>
        <v>69</v>
      </c>
      <c r="AT35">
        <f ca="1">IF(ISNUMBER(N35),RANDBETWEEN(MIN(staticke_tc[id]),MAX(staticke_tc[id])),"")</f>
        <v>523</v>
      </c>
      <c r="AU35">
        <f ca="1">IF(ISNUMBER(O35),RANDBETWEEN(MIN(staticke_tc[id]),MAX(staticke_tc[id])),"")</f>
        <v>656</v>
      </c>
      <c r="AV35">
        <f ca="1">IF(ISNUMBER(P35),RANDBETWEEN(MIN(staticke_tc[id]),MAX(staticke_tc[id])),"")</f>
        <v>55</v>
      </c>
      <c r="AW35">
        <f ca="1">IF(ISNUMBER(Q35),RANDBETWEEN(MIN(staticke_tc[id]),MAX(staticke_tc[id])),"")</f>
        <v>993</v>
      </c>
      <c r="AX35">
        <f ca="1">IF(ISNUMBER(R35),RANDBETWEEN(MIN(staticke_tc[id]),MAX(staticke_tc[id])),"")</f>
        <v>866</v>
      </c>
      <c r="AY35">
        <f ca="1">IF(ISNUMBER(S35),RANDBETWEEN(MIN(staticke_tc[id]),MAX(staticke_tc[id])),"")</f>
        <v>335</v>
      </c>
      <c r="AZ35">
        <f ca="1">IF(ISNUMBER(T35),RANDBETWEEN(MIN(staticke_tc[id]),MAX(staticke_tc[id])),"")</f>
        <v>456</v>
      </c>
      <c r="BA35">
        <f ca="1">IF(ISNUMBER(U35),RANDBETWEEN(MIN(staticke_tc[id]),MAX(staticke_tc[id])),"")</f>
        <v>173</v>
      </c>
      <c r="BB35">
        <f ca="1">IF(ISNUMBER(V35),RANDBETWEEN(MIN(staticke_tc[id]),MAX(staticke_tc[id])),"")</f>
        <v>335</v>
      </c>
      <c r="BC35">
        <f ca="1">IF(ISNUMBER(W35),RANDBETWEEN(MIN(staticke_tc[id]),MAX(staticke_tc[id])),"")</f>
        <v>442</v>
      </c>
      <c r="BD35">
        <f ca="1">IF(ISNUMBER(X35),RANDBETWEEN(MIN(staticke_tc[id]),MAX(staticke_tc[id])),"")</f>
        <v>448</v>
      </c>
      <c r="BE35">
        <f ca="1">IF(ISNUMBER(Y35),RANDBETWEEN(MIN(staticke_tc[id]),MAX(staticke_tc[id])),"")</f>
        <v>861</v>
      </c>
      <c r="BF35">
        <f ca="1">IF(ISNUMBER(Z35),RANDBETWEEN(MIN(staticke_tc[id]),MAX(staticke_tc[id])),"")</f>
        <v>372</v>
      </c>
      <c r="BG35">
        <f ca="1">IF(ISNUMBER(AA35),RANDBETWEEN(MIN(staticke_tc[id]),MAX(staticke_tc[id])),"")</f>
        <v>825</v>
      </c>
      <c r="BH35">
        <f ca="1">IF(ISNUMBER(AB35),RANDBETWEEN(MIN(staticke_tc[id]),MAX(staticke_tc[id])),"")</f>
        <v>703</v>
      </c>
      <c r="BI35">
        <f ca="1">IF(ISNUMBER(AC35),RANDBETWEEN(MIN(staticke_tc[id]),MAX(staticke_tc[id])),"")</f>
        <v>114</v>
      </c>
      <c r="BJ35">
        <f ca="1">IF(ISNUMBER(AD35),RANDBETWEEN(MIN(staticke_tc[id]),MAX(staticke_tc[id])),"")</f>
        <v>355</v>
      </c>
      <c r="BK35">
        <f ca="1">IF(ISNUMBER(AE35),RANDBETWEEN(MIN(staticke_tc[id]),MAX(staticke_tc[id])),"")</f>
        <v>949</v>
      </c>
      <c r="BL35">
        <f ca="1">IF(ISNUMBER(AF35),RANDBETWEEN(MIN(staticke_tc[id]),MAX(staticke_tc[id])),"")</f>
        <v>623</v>
      </c>
      <c r="BN35" s="2">
        <f t="shared" si="34"/>
        <v>33</v>
      </c>
      <c r="BO35">
        <f ca="1">IF(ISNUMBER(CU35),RANDBETWEEN(MIN(staticke_tc[id]),MAX(staticke_tc[id])),"")</f>
        <v>689</v>
      </c>
      <c r="BP35">
        <f ca="1">IF(ISNUMBER(CV35),RANDBETWEEN(MIN(staticke_tc[id]),MAX(staticke_tc[id])),"")</f>
        <v>865</v>
      </c>
      <c r="BQ35">
        <f ca="1">IF(ISNUMBER(CW35),RANDBETWEEN(MIN(staticke_tc[id]),MAX(staticke_tc[id])),"")</f>
        <v>877</v>
      </c>
      <c r="BR35">
        <f ca="1">IF(ISNUMBER(CX35),RANDBETWEEN(MIN(staticke_tc[id]),MAX(staticke_tc[id])),"")</f>
        <v>750</v>
      </c>
      <c r="BS35">
        <f ca="1">IF(ISNUMBER(CY35),RANDBETWEEN(MIN(staticke_tc[id]),MAX(staticke_tc[id])),"")</f>
        <v>792</v>
      </c>
      <c r="BT35">
        <f ca="1">IF(ISNUMBER(CZ35),RANDBETWEEN(MIN(staticke_tc[id]),MAX(staticke_tc[id])),"")</f>
        <v>563</v>
      </c>
      <c r="BU35">
        <f ca="1">IF(ISNUMBER(DA35),RANDBETWEEN(MIN(staticke_tc[id]),MAX(staticke_tc[id])),"")</f>
        <v>390</v>
      </c>
      <c r="BV35">
        <f ca="1">IF(ISNUMBER(DB35),RANDBETWEEN(MIN(staticke_tc[id]),MAX(staticke_tc[id])),"")</f>
        <v>31</v>
      </c>
      <c r="BW35">
        <f ca="1">IF(ISNUMBER(DC35),RANDBETWEEN(MIN(staticke_tc[id]),MAX(staticke_tc[id])),"")</f>
        <v>488</v>
      </c>
      <c r="BX35">
        <f ca="1">IF(ISNUMBER(DD35),RANDBETWEEN(MIN(staticke_tc[id]),MAX(staticke_tc[id])),"")</f>
        <v>499</v>
      </c>
      <c r="BY35">
        <f ca="1">IF(ISNUMBER(DE35),RANDBETWEEN(MIN(staticke_tc[id]),MAX(staticke_tc[id])),"")</f>
        <v>497</v>
      </c>
      <c r="BZ35">
        <f ca="1">IF(ISNUMBER(DF35),RANDBETWEEN(MIN(staticke_tc[id]),MAX(staticke_tc[id])),"")</f>
        <v>855</v>
      </c>
      <c r="CA35">
        <f ca="1">IF(ISNUMBER(DG35),RANDBETWEEN(MIN(staticke_tc[id]),MAX(staticke_tc[id])),"")</f>
        <v>116</v>
      </c>
      <c r="CB35">
        <f ca="1">IF(ISNUMBER(DH35),RANDBETWEEN(MIN(staticke_tc[id]),MAX(staticke_tc[id])),"")</f>
        <v>116</v>
      </c>
      <c r="CC35">
        <f ca="1">IF(ISNUMBER(DI35),RANDBETWEEN(MIN(staticke_tc[id]),MAX(staticke_tc[id])),"")</f>
        <v>877</v>
      </c>
      <c r="CD35">
        <f ca="1">IF(ISNUMBER(DJ35),RANDBETWEEN(MIN(staticke_tc[id]),MAX(staticke_tc[id])),"")</f>
        <v>209</v>
      </c>
      <c r="CE35">
        <f ca="1">IF(ISNUMBER(DK35),RANDBETWEEN(MIN(staticke_tc[id]),MAX(staticke_tc[id])),"")</f>
        <v>407</v>
      </c>
      <c r="CF35">
        <f ca="1">IF(ISNUMBER(DL35),RANDBETWEEN(MIN(staticke_tc[id]),MAX(staticke_tc[id])),"")</f>
        <v>870</v>
      </c>
      <c r="CG35">
        <f ca="1">IF(ISNUMBER(DM35),RANDBETWEEN(MIN(staticke_tc[id]),MAX(staticke_tc[id])),"")</f>
        <v>453</v>
      </c>
      <c r="CH35">
        <f ca="1">IF(ISNUMBER(DN35),RANDBETWEEN(MIN(staticke_tc[id]),MAX(staticke_tc[id])),"")</f>
        <v>647</v>
      </c>
      <c r="CI35">
        <f ca="1">IF(ISNUMBER(DO35),RANDBETWEEN(MIN(staticke_tc[id]),MAX(staticke_tc[id])),"")</f>
        <v>529</v>
      </c>
      <c r="CJ35">
        <f ca="1">IF(ISNUMBER(DP35),RANDBETWEEN(MIN(staticke_tc[id]),MAX(staticke_tc[id])),"")</f>
        <v>606</v>
      </c>
      <c r="CK35">
        <f ca="1">IF(ISNUMBER(DQ35),RANDBETWEEN(MIN(staticke_tc[id]),MAX(staticke_tc[id])),"")</f>
        <v>311</v>
      </c>
      <c r="CL35">
        <f ca="1">IF(ISNUMBER(DR35),RANDBETWEEN(MIN(staticke_tc[id]),MAX(staticke_tc[id])),"")</f>
        <v>86</v>
      </c>
      <c r="CM35">
        <f ca="1">IF(ISNUMBER(DS35),RANDBETWEEN(MIN(staticke_tc[id]),MAX(staticke_tc[id])),"")</f>
        <v>442</v>
      </c>
      <c r="CN35">
        <f ca="1">IF(ISNUMBER(DT35),RANDBETWEEN(MIN(staticke_tc[id]),MAX(staticke_tc[id])),"")</f>
        <v>16</v>
      </c>
      <c r="CO35">
        <f ca="1">IF(ISNUMBER(DU35),RANDBETWEEN(MIN(staticke_tc[id]),MAX(staticke_tc[id])),"")</f>
        <v>554</v>
      </c>
      <c r="CP35">
        <f ca="1">IF(ISNUMBER(DV35),RANDBETWEEN(MIN(staticke_tc[id]),MAX(staticke_tc[id])),"")</f>
        <v>632</v>
      </c>
      <c r="CQ35">
        <f ca="1">IF(ISNUMBER(DW35),RANDBETWEEN(MIN(staticke_tc[id]),MAX(staticke_tc[id])),"")</f>
        <v>419</v>
      </c>
      <c r="CR35">
        <f ca="1">IF(ISNUMBER(DX35),RANDBETWEEN(MIN(staticke_tc[id]),MAX(staticke_tc[id])),"")</f>
        <v>978</v>
      </c>
      <c r="CT35" s="2">
        <f t="shared" si="35"/>
        <v>33</v>
      </c>
      <c r="CU35" s="15">
        <f ca="1">_xlfn.XLOOKUP(AI35,staticke_tc[id],staticke_tc[days],"")</f>
        <v>17.929375480934844</v>
      </c>
      <c r="CV35" s="15">
        <f ca="1">_xlfn.XLOOKUP(AJ35,staticke_tc[id],staticke_tc[days],"")</f>
        <v>14.343744739330219</v>
      </c>
      <c r="CW35" s="15">
        <f ca="1">_xlfn.XLOOKUP(AK35,staticke_tc[id],staticke_tc[days],"")</f>
        <v>9.6718804463343329</v>
      </c>
      <c r="CX35" s="15">
        <f ca="1">_xlfn.XLOOKUP(AL35,staticke_tc[id],staticke_tc[days],"")</f>
        <v>12.76020279464057</v>
      </c>
      <c r="CY35" s="15">
        <f ca="1">_xlfn.XLOOKUP(AM35,staticke_tc[id],staticke_tc[days],"")</f>
        <v>7.3373228087021332</v>
      </c>
      <c r="CZ35" s="15">
        <f ca="1">_xlfn.XLOOKUP(AN35,staticke_tc[id],staticke_tc[days],"")</f>
        <v>7.9126156315826446</v>
      </c>
      <c r="DA35" s="15">
        <f ca="1">_xlfn.XLOOKUP(AO35,staticke_tc[id],staticke_tc[days],"")</f>
        <v>13.161659932025501</v>
      </c>
      <c r="DB35" s="15">
        <f ca="1">_xlfn.XLOOKUP(AP35,staticke_tc[id],staticke_tc[days],"")</f>
        <v>14.550105668868749</v>
      </c>
      <c r="DC35" s="15">
        <f ca="1">_xlfn.XLOOKUP(AQ35,staticke_tc[id],staticke_tc[days],"")</f>
        <v>7.2547607235869487</v>
      </c>
      <c r="DD35" s="15">
        <f ca="1">_xlfn.XLOOKUP(AR35,staticke_tc[id],staticke_tc[days],"")</f>
        <v>5.9903186251710103</v>
      </c>
      <c r="DE35" s="15">
        <f ca="1">_xlfn.XLOOKUP(AS35,staticke_tc[id],staticke_tc[days],"")</f>
        <v>11.289867122011312</v>
      </c>
      <c r="DF35" s="15">
        <f ca="1">_xlfn.XLOOKUP(AT35,staticke_tc[id],staticke_tc[days],"")</f>
        <v>8.8988929039958151</v>
      </c>
      <c r="DG35" s="15">
        <f ca="1">_xlfn.XLOOKUP(AU35,staticke_tc[id],staticke_tc[days],"")</f>
        <v>9.0481267791266617</v>
      </c>
      <c r="DH35" s="15">
        <f ca="1">_xlfn.XLOOKUP(AV35,staticke_tc[id],staticke_tc[days],"")</f>
        <v>8.6421105419614541</v>
      </c>
      <c r="DI35" s="15">
        <f ca="1">_xlfn.XLOOKUP(AW35,staticke_tc[id],staticke_tc[days],"")</f>
        <v>5.273810873749234</v>
      </c>
      <c r="DJ35" s="15">
        <f ca="1">_xlfn.XLOOKUP(AX35,staticke_tc[id],staticke_tc[days],"")</f>
        <v>6.8941096376660731</v>
      </c>
      <c r="DK35" s="15">
        <f ca="1">_xlfn.XLOOKUP(AY35,staticke_tc[id],staticke_tc[days],"")</f>
        <v>5.1393380924764998</v>
      </c>
      <c r="DL35" s="15">
        <f ca="1">_xlfn.XLOOKUP(AZ35,staticke_tc[id],staticke_tc[days],"")</f>
        <v>8.0733728947534864</v>
      </c>
      <c r="DM35" s="15">
        <f ca="1">_xlfn.XLOOKUP(BA35,staticke_tc[id],staticke_tc[days],"")</f>
        <v>11.20408499068769</v>
      </c>
      <c r="DN35" s="15">
        <f ca="1">_xlfn.XLOOKUP(BB35,staticke_tc[id],staticke_tc[days],"")</f>
        <v>5.1393380924764998</v>
      </c>
      <c r="DO35" s="15">
        <f ca="1">_xlfn.XLOOKUP(BC35,staticke_tc[id],staticke_tc[days],"")</f>
        <v>12.12011941775679</v>
      </c>
      <c r="DP35" s="15">
        <f ca="1">_xlfn.XLOOKUP(BD35,staticke_tc[id],staticke_tc[days],"")</f>
        <v>6.4303283526129249</v>
      </c>
      <c r="DQ35" s="15">
        <f ca="1">_xlfn.XLOOKUP(BE35,staticke_tc[id],staticke_tc[days],"")</f>
        <v>3.8725946280702441</v>
      </c>
      <c r="DR35" s="15">
        <f ca="1">_xlfn.XLOOKUP(BF35,staticke_tc[id],staticke_tc[days],"")</f>
        <v>7.6555455471853033</v>
      </c>
      <c r="DS35" s="15">
        <f ca="1">_xlfn.XLOOKUP(BG35,staticke_tc[id],staticke_tc[days],"")</f>
        <v>10.336041916593022</v>
      </c>
      <c r="DT35" s="15">
        <f ca="1">_xlfn.XLOOKUP(BH35,staticke_tc[id],staticke_tc[days],"")</f>
        <v>13.387215529922379</v>
      </c>
      <c r="DU35" s="15">
        <f ca="1">_xlfn.XLOOKUP(BI35,staticke_tc[id],staticke_tc[days],"")</f>
        <v>10.678788775031556</v>
      </c>
      <c r="DV35" s="15">
        <f ca="1">_xlfn.XLOOKUP(BJ35,staticke_tc[id],staticke_tc[days],"")</f>
        <v>7.6159789110124336</v>
      </c>
      <c r="DW35" s="15">
        <f ca="1">_xlfn.XLOOKUP(BK35,staticke_tc[id],staticke_tc[days],"")</f>
        <v>11.297472526960515</v>
      </c>
      <c r="DX35" s="15">
        <f ca="1">_xlfn.XLOOKUP(BL35,staticke_tc[id],staticke_tc[days],"")</f>
        <v>3.2136353443106875</v>
      </c>
      <c r="DZ35" s="2">
        <f t="shared" si="36"/>
        <v>33</v>
      </c>
      <c r="EA35" s="15">
        <f ca="1">_xlfn.XLOOKUP(BO35,staticke_tc[id],staticke_tc[days],"")</f>
        <v>9.7614301329039854</v>
      </c>
      <c r="EB35" s="15">
        <f ca="1">_xlfn.XLOOKUP(BP35,staticke_tc[id],staticke_tc[days],"")</f>
        <v>7.4041459219802253</v>
      </c>
      <c r="EC35" s="15">
        <f ca="1">_xlfn.XLOOKUP(BQ35,staticke_tc[id],staticke_tc[days],"")</f>
        <v>7.0063035738183927</v>
      </c>
      <c r="ED35" s="15">
        <f ca="1">_xlfn.XLOOKUP(BR35,staticke_tc[id],staticke_tc[days],"")</f>
        <v>4.0940367750462388</v>
      </c>
      <c r="EE35" s="15">
        <f ca="1">_xlfn.XLOOKUP(BS35,staticke_tc[id],staticke_tc[days],"")</f>
        <v>9.1036158935260154</v>
      </c>
      <c r="EF35" s="15">
        <f ca="1">_xlfn.XLOOKUP(BT35,staticke_tc[id],staticke_tc[days],"")</f>
        <v>10.952448007714407</v>
      </c>
      <c r="EG35" s="15">
        <f ca="1">_xlfn.XLOOKUP(BU35,staticke_tc[id],staticke_tc[days],"")</f>
        <v>6.3232752804937924</v>
      </c>
      <c r="EH35" s="15">
        <f ca="1">_xlfn.XLOOKUP(BV35,staticke_tc[id],staticke_tc[days],"")</f>
        <v>13.210968663151352</v>
      </c>
      <c r="EI35" s="15">
        <f ca="1">_xlfn.XLOOKUP(BW35,staticke_tc[id],staticke_tc[days],"")</f>
        <v>1.2064419946002385</v>
      </c>
      <c r="EJ35" s="15">
        <f ca="1">_xlfn.XLOOKUP(BX35,staticke_tc[id],staticke_tc[days],"")</f>
        <v>7.9532719527740952</v>
      </c>
      <c r="EK35" s="15">
        <f ca="1">_xlfn.XLOOKUP(BY35,staticke_tc[id],staticke_tc[days],"")</f>
        <v>8.8325975837719106</v>
      </c>
      <c r="EL35" s="15">
        <f ca="1">_xlfn.XLOOKUP(BZ35,staticke_tc[id],staticke_tc[days],"")</f>
        <v>7.4627141488971098</v>
      </c>
      <c r="EM35" s="15">
        <f ca="1">_xlfn.XLOOKUP(CA35,staticke_tc[id],staticke_tc[days],"")</f>
        <v>7.0177057027767455</v>
      </c>
      <c r="EN35" s="15">
        <f ca="1">_xlfn.XLOOKUP(CB35,staticke_tc[id],staticke_tc[days],"")</f>
        <v>7.0177057027767455</v>
      </c>
      <c r="EO35" s="15">
        <f ca="1">_xlfn.XLOOKUP(CC35,staticke_tc[id],staticke_tc[days],"")</f>
        <v>7.0063035738183927</v>
      </c>
      <c r="EP35" s="15">
        <f ca="1">_xlfn.XLOOKUP(CD35,staticke_tc[id],staticke_tc[days],"")</f>
        <v>4.3431311353171607</v>
      </c>
      <c r="EQ35" s="15">
        <f ca="1">_xlfn.XLOOKUP(CE35,staticke_tc[id],staticke_tc[days],"")</f>
        <v>12.193137439256498</v>
      </c>
      <c r="ER35" s="15">
        <f ca="1">_xlfn.XLOOKUP(CF35,staticke_tc[id],staticke_tc[days],"")</f>
        <v>11.594831670741772</v>
      </c>
      <c r="ES35" s="15">
        <f ca="1">_xlfn.XLOOKUP(CG35,staticke_tc[id],staticke_tc[days],"")</f>
        <v>12.84637673840224</v>
      </c>
      <c r="ET35" s="15">
        <f ca="1">_xlfn.XLOOKUP(CH35,staticke_tc[id],staticke_tc[days],"")</f>
        <v>8.4384069019199206</v>
      </c>
      <c r="EU35" s="15">
        <f ca="1">_xlfn.XLOOKUP(CI35,staticke_tc[id],staticke_tc[days],"")</f>
        <v>7.1614155824254357</v>
      </c>
      <c r="EV35" s="15">
        <f ca="1">_xlfn.XLOOKUP(CJ35,staticke_tc[id],staticke_tc[days],"")</f>
        <v>10.04742980844996</v>
      </c>
      <c r="EW35" s="15">
        <f ca="1">_xlfn.XLOOKUP(CK35,staticke_tc[id],staticke_tc[days],"")</f>
        <v>8.9385742592154109</v>
      </c>
      <c r="EX35" s="15">
        <f ca="1">_xlfn.XLOOKUP(CL35,staticke_tc[id],staticke_tc[days],"")</f>
        <v>9.6133904412867057</v>
      </c>
      <c r="EY35" s="15">
        <f ca="1">_xlfn.XLOOKUP(CM35,staticke_tc[id],staticke_tc[days],"")</f>
        <v>12.12011941775679</v>
      </c>
      <c r="EZ35" s="15">
        <f ca="1">_xlfn.XLOOKUP(CN35,staticke_tc[id],staticke_tc[days],"")</f>
        <v>9.4812734978898945</v>
      </c>
      <c r="FA35" s="15">
        <f ca="1">_xlfn.XLOOKUP(CO35,staticke_tc[id],staticke_tc[days],"")</f>
        <v>5.9297559703107119</v>
      </c>
      <c r="FB35" s="15">
        <f ca="1">_xlfn.XLOOKUP(CP35,staticke_tc[id],staticke_tc[days],"")</f>
        <v>7.7968323465387694</v>
      </c>
      <c r="FC35" s="15">
        <f ca="1">_xlfn.XLOOKUP(CQ35,staticke_tc[id],staticke_tc[days],"")</f>
        <v>11.25911301556868</v>
      </c>
      <c r="FD35" s="15">
        <f ca="1">_xlfn.XLOOKUP(CR35,staticke_tc[id],staticke_tc[days],"")</f>
        <v>9.8044587610576706</v>
      </c>
    </row>
    <row r="36" spans="2:160" x14ac:dyDescent="0.3">
      <c r="B36" s="2">
        <f t="shared" si="37"/>
        <v>34</v>
      </c>
      <c r="C36">
        <v>991</v>
      </c>
      <c r="D36">
        <v>992</v>
      </c>
      <c r="E36">
        <v>993</v>
      </c>
      <c r="F36">
        <v>994</v>
      </c>
      <c r="G36">
        <v>995</v>
      </c>
      <c r="H36">
        <v>996</v>
      </c>
      <c r="I36">
        <v>997</v>
      </c>
      <c r="J36">
        <v>998</v>
      </c>
      <c r="K36">
        <v>999</v>
      </c>
      <c r="L36">
        <v>1000</v>
      </c>
      <c r="M36">
        <v>1001</v>
      </c>
      <c r="N36">
        <v>1002</v>
      </c>
      <c r="O36">
        <v>1003</v>
      </c>
      <c r="P36">
        <v>1004</v>
      </c>
      <c r="Q36">
        <v>1005</v>
      </c>
      <c r="R36">
        <v>1006</v>
      </c>
      <c r="S36">
        <v>1007</v>
      </c>
      <c r="T36">
        <v>1008</v>
      </c>
      <c r="U36">
        <v>1009</v>
      </c>
      <c r="V36">
        <v>1010</v>
      </c>
      <c r="W36">
        <v>1011</v>
      </c>
      <c r="X36">
        <v>1012</v>
      </c>
      <c r="Y36">
        <v>1013</v>
      </c>
      <c r="Z36">
        <v>1014</v>
      </c>
      <c r="AA36">
        <v>1015</v>
      </c>
      <c r="AB36">
        <v>1016</v>
      </c>
      <c r="AC36">
        <v>1017</v>
      </c>
      <c r="AD36">
        <v>1018</v>
      </c>
      <c r="AE36">
        <v>1019</v>
      </c>
      <c r="AF36">
        <v>1020</v>
      </c>
      <c r="AH36" s="2">
        <f t="shared" si="33"/>
        <v>34</v>
      </c>
      <c r="AI36">
        <f ca="1">IF(ISNUMBER(C36),RANDBETWEEN(MIN(staticke_tc[id]),MAX(staticke_tc[id])),"")</f>
        <v>75</v>
      </c>
      <c r="AJ36">
        <f ca="1">IF(ISNUMBER(D36),RANDBETWEEN(MIN(staticke_tc[id]),MAX(staticke_tc[id])),"")</f>
        <v>73</v>
      </c>
      <c r="AK36">
        <f ca="1">IF(ISNUMBER(E36),RANDBETWEEN(MIN(staticke_tc[id]),MAX(staticke_tc[id])),"")</f>
        <v>931</v>
      </c>
      <c r="AL36">
        <f ca="1">IF(ISNUMBER(F36),RANDBETWEEN(MIN(staticke_tc[id]),MAX(staticke_tc[id])),"")</f>
        <v>742</v>
      </c>
      <c r="AM36">
        <f ca="1">IF(ISNUMBER(G36),RANDBETWEEN(MIN(staticke_tc[id]),MAX(staticke_tc[id])),"")</f>
        <v>39</v>
      </c>
      <c r="AN36">
        <f ca="1">IF(ISNUMBER(H36),RANDBETWEEN(MIN(staticke_tc[id]),MAX(staticke_tc[id])),"")</f>
        <v>439</v>
      </c>
      <c r="AO36">
        <f ca="1">IF(ISNUMBER(I36),RANDBETWEEN(MIN(staticke_tc[id]),MAX(staticke_tc[id])),"")</f>
        <v>14</v>
      </c>
      <c r="AP36">
        <f ca="1">IF(ISNUMBER(J36),RANDBETWEEN(MIN(staticke_tc[id]),MAX(staticke_tc[id])),"")</f>
        <v>618</v>
      </c>
      <c r="AQ36">
        <f ca="1">IF(ISNUMBER(K36),RANDBETWEEN(MIN(staticke_tc[id]),MAX(staticke_tc[id])),"")</f>
        <v>809</v>
      </c>
      <c r="AR36">
        <f ca="1">IF(ISNUMBER(L36),RANDBETWEEN(MIN(staticke_tc[id]),MAX(staticke_tc[id])),"")</f>
        <v>890</v>
      </c>
      <c r="AS36">
        <f ca="1">IF(ISNUMBER(M36),RANDBETWEEN(MIN(staticke_tc[id]),MAX(staticke_tc[id])),"")</f>
        <v>149</v>
      </c>
      <c r="AT36">
        <f ca="1">IF(ISNUMBER(N36),RANDBETWEEN(MIN(staticke_tc[id]),MAX(staticke_tc[id])),"")</f>
        <v>438</v>
      </c>
      <c r="AU36">
        <f ca="1">IF(ISNUMBER(O36),RANDBETWEEN(MIN(staticke_tc[id]),MAX(staticke_tc[id])),"")</f>
        <v>320</v>
      </c>
      <c r="AV36">
        <f ca="1">IF(ISNUMBER(P36),RANDBETWEEN(MIN(staticke_tc[id]),MAX(staticke_tc[id])),"")</f>
        <v>306</v>
      </c>
      <c r="AW36">
        <f ca="1">IF(ISNUMBER(Q36),RANDBETWEEN(MIN(staticke_tc[id]),MAX(staticke_tc[id])),"")</f>
        <v>212</v>
      </c>
      <c r="AX36">
        <f ca="1">IF(ISNUMBER(R36),RANDBETWEEN(MIN(staticke_tc[id]),MAX(staticke_tc[id])),"")</f>
        <v>362</v>
      </c>
      <c r="AY36">
        <f ca="1">IF(ISNUMBER(S36),RANDBETWEEN(MIN(staticke_tc[id]),MAX(staticke_tc[id])),"")</f>
        <v>883</v>
      </c>
      <c r="AZ36">
        <f ca="1">IF(ISNUMBER(T36),RANDBETWEEN(MIN(staticke_tc[id]),MAX(staticke_tc[id])),"")</f>
        <v>783</v>
      </c>
      <c r="BA36">
        <f ca="1">IF(ISNUMBER(U36),RANDBETWEEN(MIN(staticke_tc[id]),MAX(staticke_tc[id])),"")</f>
        <v>779</v>
      </c>
      <c r="BB36">
        <f ca="1">IF(ISNUMBER(V36),RANDBETWEEN(MIN(staticke_tc[id]),MAX(staticke_tc[id])),"")</f>
        <v>533</v>
      </c>
      <c r="BC36">
        <f ca="1">IF(ISNUMBER(W36),RANDBETWEEN(MIN(staticke_tc[id]),MAX(staticke_tc[id])),"")</f>
        <v>500</v>
      </c>
      <c r="BD36">
        <f ca="1">IF(ISNUMBER(X36),RANDBETWEEN(MIN(staticke_tc[id]),MAX(staticke_tc[id])),"")</f>
        <v>621</v>
      </c>
      <c r="BE36">
        <f ca="1">IF(ISNUMBER(Y36),RANDBETWEEN(MIN(staticke_tc[id]),MAX(staticke_tc[id])),"")</f>
        <v>262</v>
      </c>
      <c r="BF36">
        <f ca="1">IF(ISNUMBER(Z36),RANDBETWEEN(MIN(staticke_tc[id]),MAX(staticke_tc[id])),"")</f>
        <v>882</v>
      </c>
      <c r="BG36">
        <f ca="1">IF(ISNUMBER(AA36),RANDBETWEEN(MIN(staticke_tc[id]),MAX(staticke_tc[id])),"")</f>
        <v>978</v>
      </c>
      <c r="BH36">
        <f ca="1">IF(ISNUMBER(AB36),RANDBETWEEN(MIN(staticke_tc[id]),MAX(staticke_tc[id])),"")</f>
        <v>293</v>
      </c>
      <c r="BI36">
        <f ca="1">IF(ISNUMBER(AC36),RANDBETWEEN(MIN(staticke_tc[id]),MAX(staticke_tc[id])),"")</f>
        <v>823</v>
      </c>
      <c r="BJ36">
        <f ca="1">IF(ISNUMBER(AD36),RANDBETWEEN(MIN(staticke_tc[id]),MAX(staticke_tc[id])),"")</f>
        <v>859</v>
      </c>
      <c r="BK36">
        <f ca="1">IF(ISNUMBER(AE36),RANDBETWEEN(MIN(staticke_tc[id]),MAX(staticke_tc[id])),"")</f>
        <v>803</v>
      </c>
      <c r="BL36">
        <f ca="1">IF(ISNUMBER(AF36),RANDBETWEEN(MIN(staticke_tc[id]),MAX(staticke_tc[id])),"")</f>
        <v>345</v>
      </c>
      <c r="BN36" s="2">
        <f t="shared" si="34"/>
        <v>34</v>
      </c>
      <c r="BO36">
        <f ca="1">IF(ISNUMBER(CU36),RANDBETWEEN(MIN(staticke_tc[id]),MAX(staticke_tc[id])),"")</f>
        <v>468</v>
      </c>
      <c r="BP36">
        <f ca="1">IF(ISNUMBER(CV36),RANDBETWEEN(MIN(staticke_tc[id]),MAX(staticke_tc[id])),"")</f>
        <v>675</v>
      </c>
      <c r="BQ36">
        <f ca="1">IF(ISNUMBER(CW36),RANDBETWEEN(MIN(staticke_tc[id]),MAX(staticke_tc[id])),"")</f>
        <v>896</v>
      </c>
      <c r="BR36">
        <f ca="1">IF(ISNUMBER(CX36),RANDBETWEEN(MIN(staticke_tc[id]),MAX(staticke_tc[id])),"")</f>
        <v>590</v>
      </c>
      <c r="BS36">
        <f ca="1">IF(ISNUMBER(CY36),RANDBETWEEN(MIN(staticke_tc[id]),MAX(staticke_tc[id])),"")</f>
        <v>748</v>
      </c>
      <c r="BT36">
        <f ca="1">IF(ISNUMBER(CZ36),RANDBETWEEN(MIN(staticke_tc[id]),MAX(staticke_tc[id])),"")</f>
        <v>293</v>
      </c>
      <c r="BU36">
        <f ca="1">IF(ISNUMBER(DA36),RANDBETWEEN(MIN(staticke_tc[id]),MAX(staticke_tc[id])),"")</f>
        <v>604</v>
      </c>
      <c r="BV36">
        <f ca="1">IF(ISNUMBER(DB36),RANDBETWEEN(MIN(staticke_tc[id]),MAX(staticke_tc[id])),"")</f>
        <v>926</v>
      </c>
      <c r="BW36">
        <f ca="1">IF(ISNUMBER(DC36),RANDBETWEEN(MIN(staticke_tc[id]),MAX(staticke_tc[id])),"")</f>
        <v>374</v>
      </c>
      <c r="BX36">
        <f ca="1">IF(ISNUMBER(DD36),RANDBETWEEN(MIN(staticke_tc[id]),MAX(staticke_tc[id])),"")</f>
        <v>265</v>
      </c>
      <c r="BY36">
        <f ca="1">IF(ISNUMBER(DE36),RANDBETWEEN(MIN(staticke_tc[id]),MAX(staticke_tc[id])),"")</f>
        <v>812</v>
      </c>
      <c r="BZ36">
        <f ca="1">IF(ISNUMBER(DF36),RANDBETWEEN(MIN(staticke_tc[id]),MAX(staticke_tc[id])),"")</f>
        <v>99</v>
      </c>
      <c r="CA36">
        <f ca="1">IF(ISNUMBER(DG36),RANDBETWEEN(MIN(staticke_tc[id]),MAX(staticke_tc[id])),"")</f>
        <v>892</v>
      </c>
      <c r="CB36">
        <f ca="1">IF(ISNUMBER(DH36),RANDBETWEEN(MIN(staticke_tc[id]),MAX(staticke_tc[id])),"")</f>
        <v>13</v>
      </c>
      <c r="CC36">
        <f ca="1">IF(ISNUMBER(DI36),RANDBETWEEN(MIN(staticke_tc[id]),MAX(staticke_tc[id])),"")</f>
        <v>220</v>
      </c>
      <c r="CD36">
        <f ca="1">IF(ISNUMBER(DJ36),RANDBETWEEN(MIN(staticke_tc[id]),MAX(staticke_tc[id])),"")</f>
        <v>548</v>
      </c>
      <c r="CE36">
        <f ca="1">IF(ISNUMBER(DK36),RANDBETWEEN(MIN(staticke_tc[id]),MAX(staticke_tc[id])),"")</f>
        <v>743</v>
      </c>
      <c r="CF36">
        <f ca="1">IF(ISNUMBER(DL36),RANDBETWEEN(MIN(staticke_tc[id]),MAX(staticke_tc[id])),"")</f>
        <v>589</v>
      </c>
      <c r="CG36">
        <f ca="1">IF(ISNUMBER(DM36),RANDBETWEEN(MIN(staticke_tc[id]),MAX(staticke_tc[id])),"")</f>
        <v>535</v>
      </c>
      <c r="CH36">
        <f ca="1">IF(ISNUMBER(DN36),RANDBETWEEN(MIN(staticke_tc[id]),MAX(staticke_tc[id])),"")</f>
        <v>301</v>
      </c>
      <c r="CI36">
        <f ca="1">IF(ISNUMBER(DO36),RANDBETWEEN(MIN(staticke_tc[id]),MAX(staticke_tc[id])),"")</f>
        <v>389</v>
      </c>
      <c r="CJ36">
        <f ca="1">IF(ISNUMBER(DP36),RANDBETWEEN(MIN(staticke_tc[id]),MAX(staticke_tc[id])),"")</f>
        <v>654</v>
      </c>
      <c r="CK36">
        <f ca="1">IF(ISNUMBER(DQ36),RANDBETWEEN(MIN(staticke_tc[id]),MAX(staticke_tc[id])),"")</f>
        <v>726</v>
      </c>
      <c r="CL36">
        <f ca="1">IF(ISNUMBER(DR36),RANDBETWEEN(MIN(staticke_tc[id]),MAX(staticke_tc[id])),"")</f>
        <v>665</v>
      </c>
      <c r="CM36">
        <f ca="1">IF(ISNUMBER(DS36),RANDBETWEEN(MIN(staticke_tc[id]),MAX(staticke_tc[id])),"")</f>
        <v>163</v>
      </c>
      <c r="CN36">
        <f ca="1">IF(ISNUMBER(DT36),RANDBETWEEN(MIN(staticke_tc[id]),MAX(staticke_tc[id])),"")</f>
        <v>56</v>
      </c>
      <c r="CO36">
        <f ca="1">IF(ISNUMBER(DU36),RANDBETWEEN(MIN(staticke_tc[id]),MAX(staticke_tc[id])),"")</f>
        <v>414</v>
      </c>
      <c r="CP36">
        <f ca="1">IF(ISNUMBER(DV36),RANDBETWEEN(MIN(staticke_tc[id]),MAX(staticke_tc[id])),"")</f>
        <v>662</v>
      </c>
      <c r="CQ36">
        <f ca="1">IF(ISNUMBER(DW36),RANDBETWEEN(MIN(staticke_tc[id]),MAX(staticke_tc[id])),"")</f>
        <v>551</v>
      </c>
      <c r="CR36">
        <f ca="1">IF(ISNUMBER(DX36),RANDBETWEEN(MIN(staticke_tc[id]),MAX(staticke_tc[id])),"")</f>
        <v>262</v>
      </c>
      <c r="CT36" s="2">
        <f t="shared" si="35"/>
        <v>34</v>
      </c>
      <c r="CU36" s="15">
        <f ca="1">_xlfn.XLOOKUP(AI36,staticke_tc[id],staticke_tc[days],"")</f>
        <v>10.905591340717701</v>
      </c>
      <c r="CV36" s="15">
        <f ca="1">_xlfn.XLOOKUP(AJ36,staticke_tc[id],staticke_tc[days],"")</f>
        <v>10.277087200336794</v>
      </c>
      <c r="CW36" s="15">
        <f ca="1">_xlfn.XLOOKUP(AK36,staticke_tc[id],staticke_tc[days],"")</f>
        <v>8.8663204181959401</v>
      </c>
      <c r="CX36" s="15">
        <f ca="1">_xlfn.XLOOKUP(AL36,staticke_tc[id],staticke_tc[days],"")</f>
        <v>8.8467898878896012</v>
      </c>
      <c r="CY36" s="15">
        <f ca="1">_xlfn.XLOOKUP(AM36,staticke_tc[id],staticke_tc[days],"")</f>
        <v>12.297737934452174</v>
      </c>
      <c r="CZ36" s="15">
        <f ca="1">_xlfn.XLOOKUP(AN36,staticke_tc[id],staticke_tc[days],"")</f>
        <v>12.773074055476133</v>
      </c>
      <c r="DA36" s="15">
        <f ca="1">_xlfn.XLOOKUP(AO36,staticke_tc[id],staticke_tc[days],"")</f>
        <v>8.2120217000700961</v>
      </c>
      <c r="DB36" s="15">
        <f ca="1">_xlfn.XLOOKUP(AP36,staticke_tc[id],staticke_tc[days],"")</f>
        <v>9.4132778169192797</v>
      </c>
      <c r="DC36" s="15">
        <f ca="1">_xlfn.XLOOKUP(AQ36,staticke_tc[id],staticke_tc[days],"")</f>
        <v>10.480461849263511</v>
      </c>
      <c r="DD36" s="15">
        <f ca="1">_xlfn.XLOOKUP(AR36,staticke_tc[id],staticke_tc[days],"")</f>
        <v>11.286381852261499</v>
      </c>
      <c r="DE36" s="15">
        <f ca="1">_xlfn.XLOOKUP(AS36,staticke_tc[id],staticke_tc[days],"")</f>
        <v>7.754264300192574</v>
      </c>
      <c r="DF36" s="15">
        <f ca="1">_xlfn.XLOOKUP(AT36,staticke_tc[id],staticke_tc[days],"")</f>
        <v>5.8481161220373359</v>
      </c>
      <c r="DG36" s="15">
        <f ca="1">_xlfn.XLOOKUP(AU36,staticke_tc[id],staticke_tc[days],"")</f>
        <v>12.795429497468238</v>
      </c>
      <c r="DH36" s="15">
        <f ca="1">_xlfn.XLOOKUP(AV36,staticke_tc[id],staticke_tc[days],"")</f>
        <v>3.4279034627010576</v>
      </c>
      <c r="DI36" s="15">
        <f ca="1">_xlfn.XLOOKUP(AW36,staticke_tc[id],staticke_tc[days],"")</f>
        <v>12.832303164002532</v>
      </c>
      <c r="DJ36" s="15">
        <f ca="1">_xlfn.XLOOKUP(AX36,staticke_tc[id],staticke_tc[days],"")</f>
        <v>10.464163521717953</v>
      </c>
      <c r="DK36" s="15">
        <f ca="1">_xlfn.XLOOKUP(AY36,staticke_tc[id],staticke_tc[days],"")</f>
        <v>11.677643276359099</v>
      </c>
      <c r="DL36" s="15">
        <f ca="1">_xlfn.XLOOKUP(AZ36,staticke_tc[id],staticke_tc[days],"")</f>
        <v>16.795460547531249</v>
      </c>
      <c r="DM36" s="15">
        <f ca="1">_xlfn.XLOOKUP(BA36,staticke_tc[id],staticke_tc[days],"")</f>
        <v>9.3396899630466503</v>
      </c>
      <c r="DN36" s="15">
        <f ca="1">_xlfn.XLOOKUP(BB36,staticke_tc[id],staticke_tc[days],"")</f>
        <v>8.2233854773313393</v>
      </c>
      <c r="DO36" s="15">
        <f ca="1">_xlfn.XLOOKUP(BC36,staticke_tc[id],staticke_tc[days],"")</f>
        <v>13.552842289022694</v>
      </c>
      <c r="DP36" s="15">
        <f ca="1">_xlfn.XLOOKUP(BD36,staticke_tc[id],staticke_tc[days],"")</f>
        <v>12.373748280034498</v>
      </c>
      <c r="DQ36" s="15">
        <f ca="1">_xlfn.XLOOKUP(BE36,staticke_tc[id],staticke_tc[days],"")</f>
        <v>7.5209773116512819</v>
      </c>
      <c r="DR36" s="15">
        <f ca="1">_xlfn.XLOOKUP(BF36,staticke_tc[id],staticke_tc[days],"")</f>
        <v>7.0980978835261634</v>
      </c>
      <c r="DS36" s="15">
        <f ca="1">_xlfn.XLOOKUP(BG36,staticke_tc[id],staticke_tc[days],"")</f>
        <v>9.8044587610576706</v>
      </c>
      <c r="DT36" s="15">
        <f ca="1">_xlfn.XLOOKUP(BH36,staticke_tc[id],staticke_tc[days],"")</f>
        <v>10.94756628799543</v>
      </c>
      <c r="DU36" s="15">
        <f ca="1">_xlfn.XLOOKUP(BI36,staticke_tc[id],staticke_tc[days],"")</f>
        <v>6.7810925610751021</v>
      </c>
      <c r="DV36" s="15">
        <f ca="1">_xlfn.XLOOKUP(BJ36,staticke_tc[id],staticke_tc[days],"")</f>
        <v>6.0738682695301565</v>
      </c>
      <c r="DW36" s="15">
        <f ca="1">_xlfn.XLOOKUP(BK36,staticke_tc[id],staticke_tc[days],"")</f>
        <v>13.271519144331075</v>
      </c>
      <c r="DX36" s="15">
        <f ca="1">_xlfn.XLOOKUP(BL36,staticke_tc[id],staticke_tc[days],"")</f>
        <v>7.4226257913031271</v>
      </c>
      <c r="DZ36" s="2">
        <f t="shared" si="36"/>
        <v>34</v>
      </c>
      <c r="EA36" s="15">
        <f ca="1">_xlfn.XLOOKUP(BO36,staticke_tc[id],staticke_tc[days],"")</f>
        <v>9.2601131480905359</v>
      </c>
      <c r="EB36" s="15">
        <f ca="1">_xlfn.XLOOKUP(BP36,staticke_tc[id],staticke_tc[days],"")</f>
        <v>10.909658750319343</v>
      </c>
      <c r="EC36" s="15">
        <f ca="1">_xlfn.XLOOKUP(BQ36,staticke_tc[id],staticke_tc[days],"")</f>
        <v>9.9997552610316536</v>
      </c>
      <c r="ED36" s="15">
        <f ca="1">_xlfn.XLOOKUP(BR36,staticke_tc[id],staticke_tc[days],"")</f>
        <v>7.4544319265073042</v>
      </c>
      <c r="EE36" s="15">
        <f ca="1">_xlfn.XLOOKUP(BS36,staticke_tc[id],staticke_tc[days],"")</f>
        <v>9.6488609526690787</v>
      </c>
      <c r="EF36" s="15">
        <f ca="1">_xlfn.XLOOKUP(BT36,staticke_tc[id],staticke_tc[days],"")</f>
        <v>10.94756628799543</v>
      </c>
      <c r="EG36" s="15">
        <f ca="1">_xlfn.XLOOKUP(BU36,staticke_tc[id],staticke_tc[days],"")</f>
        <v>10.365127614388449</v>
      </c>
      <c r="EH36" s="15">
        <f ca="1">_xlfn.XLOOKUP(BV36,staticke_tc[id],staticke_tc[days],"")</f>
        <v>5.9237955572818981</v>
      </c>
      <c r="EI36" s="15">
        <f ca="1">_xlfn.XLOOKUP(BW36,staticke_tc[id],staticke_tc[days],"")</f>
        <v>6.7111306645015842</v>
      </c>
      <c r="EJ36" s="15">
        <f ca="1">_xlfn.XLOOKUP(BX36,staticke_tc[id],staticke_tc[days],"")</f>
        <v>8.8724724608096039</v>
      </c>
      <c r="EK36" s="15">
        <f ca="1">_xlfn.XLOOKUP(BY36,staticke_tc[id],staticke_tc[days],"")</f>
        <v>10.587391426714555</v>
      </c>
      <c r="EL36" s="15">
        <f ca="1">_xlfn.XLOOKUP(BZ36,staticke_tc[id],staticke_tc[days],"")</f>
        <v>7.8428936291446387</v>
      </c>
      <c r="EM36" s="15">
        <f ca="1">_xlfn.XLOOKUP(CA36,staticke_tc[id],staticke_tc[days],"")</f>
        <v>7.126876932103305</v>
      </c>
      <c r="EN36" s="15">
        <f ca="1">_xlfn.XLOOKUP(CB36,staticke_tc[id],staticke_tc[days],"")</f>
        <v>6.437122694080923</v>
      </c>
      <c r="EO36" s="15">
        <f ca="1">_xlfn.XLOOKUP(CC36,staticke_tc[id],staticke_tc[days],"")</f>
        <v>17.596684357454411</v>
      </c>
      <c r="EP36" s="15">
        <f ca="1">_xlfn.XLOOKUP(CD36,staticke_tc[id],staticke_tc[days],"")</f>
        <v>11.394857400391176</v>
      </c>
      <c r="EQ36" s="15">
        <f ca="1">_xlfn.XLOOKUP(CE36,staticke_tc[id],staticke_tc[days],"")</f>
        <v>10.854590449269189</v>
      </c>
      <c r="ER36" s="15">
        <f ca="1">_xlfn.XLOOKUP(CF36,staticke_tc[id],staticke_tc[days],"")</f>
        <v>9.5964546378871898</v>
      </c>
      <c r="ES36" s="15">
        <f ca="1">_xlfn.XLOOKUP(CG36,staticke_tc[id],staticke_tc[days],"")</f>
        <v>11.489751621486255</v>
      </c>
      <c r="ET36" s="15">
        <f ca="1">_xlfn.XLOOKUP(CH36,staticke_tc[id],staticke_tc[days],"")</f>
        <v>3.489336590986289</v>
      </c>
      <c r="EU36" s="15">
        <f ca="1">_xlfn.XLOOKUP(CI36,staticke_tc[id],staticke_tc[days],"")</f>
        <v>10.204907676296827</v>
      </c>
      <c r="EV36" s="15">
        <f ca="1">_xlfn.XLOOKUP(CJ36,staticke_tc[id],staticke_tc[days],"")</f>
        <v>10.307977213276166</v>
      </c>
      <c r="EW36" s="15">
        <f ca="1">_xlfn.XLOOKUP(CK36,staticke_tc[id],staticke_tc[days],"")</f>
        <v>12.170030572333342</v>
      </c>
      <c r="EX36" s="15">
        <f ca="1">_xlfn.XLOOKUP(CL36,staticke_tc[id],staticke_tc[days],"")</f>
        <v>10.563243942236248</v>
      </c>
      <c r="EY36" s="15">
        <f ca="1">_xlfn.XLOOKUP(CM36,staticke_tc[id],staticke_tc[days],"")</f>
        <v>10.109550961180522</v>
      </c>
      <c r="EZ36" s="15">
        <f ca="1">_xlfn.XLOOKUP(CN36,staticke_tc[id],staticke_tc[days],"")</f>
        <v>10.831697914687631</v>
      </c>
      <c r="FA36" s="15">
        <f ca="1">_xlfn.XLOOKUP(CO36,staticke_tc[id],staticke_tc[days],"")</f>
        <v>13.337032256086282</v>
      </c>
      <c r="FB36" s="15">
        <f ca="1">_xlfn.XLOOKUP(CP36,staticke_tc[id],staticke_tc[days],"")</f>
        <v>15.273815396633616</v>
      </c>
      <c r="FC36" s="15">
        <f ca="1">_xlfn.XLOOKUP(CQ36,staticke_tc[id],staticke_tc[days],"")</f>
        <v>7.9126156315826446</v>
      </c>
      <c r="FD36" s="15">
        <f ca="1">_xlfn.XLOOKUP(CR36,staticke_tc[id],staticke_tc[days],"")</f>
        <v>7.5209773116512819</v>
      </c>
    </row>
    <row r="37" spans="2:160" x14ac:dyDescent="0.3">
      <c r="B37" s="2">
        <f t="shared" si="37"/>
        <v>35</v>
      </c>
      <c r="C37">
        <v>1021</v>
      </c>
      <c r="D37">
        <v>1022</v>
      </c>
      <c r="E37">
        <v>1023</v>
      </c>
      <c r="F37">
        <v>1024</v>
      </c>
      <c r="G37">
        <v>1025</v>
      </c>
      <c r="H37">
        <v>1026</v>
      </c>
      <c r="I37">
        <v>1027</v>
      </c>
      <c r="J37">
        <v>1028</v>
      </c>
      <c r="K37">
        <v>1029</v>
      </c>
      <c r="L37">
        <v>1030</v>
      </c>
      <c r="M37">
        <v>1031</v>
      </c>
      <c r="N37">
        <v>1032</v>
      </c>
      <c r="O37">
        <v>1033</v>
      </c>
      <c r="P37">
        <v>1034</v>
      </c>
      <c r="Q37">
        <v>1035</v>
      </c>
      <c r="R37">
        <v>1036</v>
      </c>
      <c r="S37">
        <v>1037</v>
      </c>
      <c r="T37">
        <v>1038</v>
      </c>
      <c r="U37">
        <v>1039</v>
      </c>
      <c r="V37">
        <v>1040</v>
      </c>
      <c r="W37">
        <v>1041</v>
      </c>
      <c r="X37">
        <v>1042</v>
      </c>
      <c r="Y37">
        <v>1043</v>
      </c>
      <c r="Z37">
        <v>1044</v>
      </c>
      <c r="AA37">
        <v>1045</v>
      </c>
      <c r="AB37">
        <v>1046</v>
      </c>
      <c r="AC37">
        <v>1047</v>
      </c>
      <c r="AD37">
        <v>1048</v>
      </c>
      <c r="AE37">
        <v>1049</v>
      </c>
      <c r="AF37">
        <v>1050</v>
      </c>
      <c r="AH37" s="2">
        <f t="shared" si="33"/>
        <v>35</v>
      </c>
      <c r="AI37">
        <f ca="1">IF(ISNUMBER(C37),RANDBETWEEN(MIN(staticke_tc[id]),MAX(staticke_tc[id])),"")</f>
        <v>740</v>
      </c>
      <c r="AJ37">
        <f ca="1">IF(ISNUMBER(D37),RANDBETWEEN(MIN(staticke_tc[id]),MAX(staticke_tc[id])),"")</f>
        <v>836</v>
      </c>
      <c r="AK37">
        <f ca="1">IF(ISNUMBER(E37),RANDBETWEEN(MIN(staticke_tc[id]),MAX(staticke_tc[id])),"")</f>
        <v>836</v>
      </c>
      <c r="AL37">
        <f ca="1">IF(ISNUMBER(F37),RANDBETWEEN(MIN(staticke_tc[id]),MAX(staticke_tc[id])),"")</f>
        <v>890</v>
      </c>
      <c r="AM37">
        <f ca="1">IF(ISNUMBER(G37),RANDBETWEEN(MIN(staticke_tc[id]),MAX(staticke_tc[id])),"")</f>
        <v>817</v>
      </c>
      <c r="AN37">
        <f ca="1">IF(ISNUMBER(H37),RANDBETWEEN(MIN(staticke_tc[id]),MAX(staticke_tc[id])),"")</f>
        <v>334</v>
      </c>
      <c r="AO37">
        <f ca="1">IF(ISNUMBER(I37),RANDBETWEEN(MIN(staticke_tc[id]),MAX(staticke_tc[id])),"")</f>
        <v>158</v>
      </c>
      <c r="AP37">
        <f ca="1">IF(ISNUMBER(J37),RANDBETWEEN(MIN(staticke_tc[id]),MAX(staticke_tc[id])),"")</f>
        <v>24</v>
      </c>
      <c r="AQ37">
        <f ca="1">IF(ISNUMBER(K37),RANDBETWEEN(MIN(staticke_tc[id]),MAX(staticke_tc[id])),"")</f>
        <v>390</v>
      </c>
      <c r="AR37">
        <f ca="1">IF(ISNUMBER(L37),RANDBETWEEN(MIN(staticke_tc[id]),MAX(staticke_tc[id])),"")</f>
        <v>299</v>
      </c>
      <c r="AS37">
        <f ca="1">IF(ISNUMBER(M37),RANDBETWEEN(MIN(staticke_tc[id]),MAX(staticke_tc[id])),"")</f>
        <v>586</v>
      </c>
      <c r="AT37">
        <f ca="1">IF(ISNUMBER(N37),RANDBETWEEN(MIN(staticke_tc[id]),MAX(staticke_tc[id])),"")</f>
        <v>287</v>
      </c>
      <c r="AU37">
        <f ca="1">IF(ISNUMBER(O37),RANDBETWEEN(MIN(staticke_tc[id]),MAX(staticke_tc[id])),"")</f>
        <v>870</v>
      </c>
      <c r="AV37">
        <f ca="1">IF(ISNUMBER(P37),RANDBETWEEN(MIN(staticke_tc[id]),MAX(staticke_tc[id])),"")</f>
        <v>787</v>
      </c>
      <c r="AW37">
        <f ca="1">IF(ISNUMBER(Q37),RANDBETWEEN(MIN(staticke_tc[id]),MAX(staticke_tc[id])),"")</f>
        <v>359</v>
      </c>
      <c r="AX37">
        <f ca="1">IF(ISNUMBER(R37),RANDBETWEEN(MIN(staticke_tc[id]),MAX(staticke_tc[id])),"")</f>
        <v>429</v>
      </c>
      <c r="AY37">
        <f ca="1">IF(ISNUMBER(S37),RANDBETWEEN(MIN(staticke_tc[id]),MAX(staticke_tc[id])),"")</f>
        <v>382</v>
      </c>
      <c r="AZ37">
        <f ca="1">IF(ISNUMBER(T37),RANDBETWEEN(MIN(staticke_tc[id]),MAX(staticke_tc[id])),"")</f>
        <v>513</v>
      </c>
      <c r="BA37">
        <f ca="1">IF(ISNUMBER(U37),RANDBETWEEN(MIN(staticke_tc[id]),MAX(staticke_tc[id])),"")</f>
        <v>394</v>
      </c>
      <c r="BB37">
        <f ca="1">IF(ISNUMBER(V37),RANDBETWEEN(MIN(staticke_tc[id]),MAX(staticke_tc[id])),"")</f>
        <v>626</v>
      </c>
      <c r="BC37">
        <f ca="1">IF(ISNUMBER(W37),RANDBETWEEN(MIN(staticke_tc[id]),MAX(staticke_tc[id])),"")</f>
        <v>143</v>
      </c>
      <c r="BD37">
        <f ca="1">IF(ISNUMBER(X37),RANDBETWEEN(MIN(staticke_tc[id]),MAX(staticke_tc[id])),"")</f>
        <v>285</v>
      </c>
      <c r="BE37">
        <f ca="1">IF(ISNUMBER(Y37),RANDBETWEEN(MIN(staticke_tc[id]),MAX(staticke_tc[id])),"")</f>
        <v>872</v>
      </c>
      <c r="BF37">
        <f ca="1">IF(ISNUMBER(Z37),RANDBETWEEN(MIN(staticke_tc[id]),MAX(staticke_tc[id])),"")</f>
        <v>507</v>
      </c>
      <c r="BG37">
        <f ca="1">IF(ISNUMBER(AA37),RANDBETWEEN(MIN(staticke_tc[id]),MAX(staticke_tc[id])),"")</f>
        <v>689</v>
      </c>
      <c r="BH37">
        <f ca="1">IF(ISNUMBER(AB37),RANDBETWEEN(MIN(staticke_tc[id]),MAX(staticke_tc[id])),"")</f>
        <v>106</v>
      </c>
      <c r="BI37">
        <f ca="1">IF(ISNUMBER(AC37),RANDBETWEEN(MIN(staticke_tc[id]),MAX(staticke_tc[id])),"")</f>
        <v>539</v>
      </c>
      <c r="BJ37">
        <f ca="1">IF(ISNUMBER(AD37),RANDBETWEEN(MIN(staticke_tc[id]),MAX(staticke_tc[id])),"")</f>
        <v>91</v>
      </c>
      <c r="BK37">
        <f ca="1">IF(ISNUMBER(AE37),RANDBETWEEN(MIN(staticke_tc[id]),MAX(staticke_tc[id])),"")</f>
        <v>155</v>
      </c>
      <c r="BL37">
        <f ca="1">IF(ISNUMBER(AF37),RANDBETWEEN(MIN(staticke_tc[id]),MAX(staticke_tc[id])),"")</f>
        <v>935</v>
      </c>
      <c r="BN37" s="2">
        <f t="shared" si="34"/>
        <v>35</v>
      </c>
      <c r="BO37">
        <f ca="1">IF(ISNUMBER(CU37),RANDBETWEEN(MIN(staticke_tc[id]),MAX(staticke_tc[id])),"")</f>
        <v>762</v>
      </c>
      <c r="BP37">
        <f ca="1">IF(ISNUMBER(CV37),RANDBETWEEN(MIN(staticke_tc[id]),MAX(staticke_tc[id])),"")</f>
        <v>763</v>
      </c>
      <c r="BQ37">
        <f ca="1">IF(ISNUMBER(CW37),RANDBETWEEN(MIN(staticke_tc[id]),MAX(staticke_tc[id])),"")</f>
        <v>974</v>
      </c>
      <c r="BR37">
        <f ca="1">IF(ISNUMBER(CX37),RANDBETWEEN(MIN(staticke_tc[id]),MAX(staticke_tc[id])),"")</f>
        <v>39</v>
      </c>
      <c r="BS37">
        <f ca="1">IF(ISNUMBER(CY37),RANDBETWEEN(MIN(staticke_tc[id]),MAX(staticke_tc[id])),"")</f>
        <v>814</v>
      </c>
      <c r="BT37">
        <f ca="1">IF(ISNUMBER(CZ37),RANDBETWEEN(MIN(staticke_tc[id]),MAX(staticke_tc[id])),"")</f>
        <v>342</v>
      </c>
      <c r="BU37">
        <f ca="1">IF(ISNUMBER(DA37),RANDBETWEEN(MIN(staticke_tc[id]),MAX(staticke_tc[id])),"")</f>
        <v>183</v>
      </c>
      <c r="BV37">
        <f ca="1">IF(ISNUMBER(DB37),RANDBETWEEN(MIN(staticke_tc[id]),MAX(staticke_tc[id])),"")</f>
        <v>866</v>
      </c>
      <c r="BW37">
        <f ca="1">IF(ISNUMBER(DC37),RANDBETWEEN(MIN(staticke_tc[id]),MAX(staticke_tc[id])),"")</f>
        <v>510</v>
      </c>
      <c r="BX37">
        <f ca="1">IF(ISNUMBER(DD37),RANDBETWEEN(MIN(staticke_tc[id]),MAX(staticke_tc[id])),"")</f>
        <v>723</v>
      </c>
      <c r="BY37">
        <f ca="1">IF(ISNUMBER(DE37),RANDBETWEEN(MIN(staticke_tc[id]),MAX(staticke_tc[id])),"")</f>
        <v>563</v>
      </c>
      <c r="BZ37">
        <f ca="1">IF(ISNUMBER(DF37),RANDBETWEEN(MIN(staticke_tc[id]),MAX(staticke_tc[id])),"")</f>
        <v>917</v>
      </c>
      <c r="CA37">
        <f ca="1">IF(ISNUMBER(DG37),RANDBETWEEN(MIN(staticke_tc[id]),MAX(staticke_tc[id])),"")</f>
        <v>137</v>
      </c>
      <c r="CB37">
        <f ca="1">IF(ISNUMBER(DH37),RANDBETWEEN(MIN(staticke_tc[id]),MAX(staticke_tc[id])),"")</f>
        <v>767</v>
      </c>
      <c r="CC37">
        <f ca="1">IF(ISNUMBER(DI37),RANDBETWEEN(MIN(staticke_tc[id]),MAX(staticke_tc[id])),"")</f>
        <v>454</v>
      </c>
      <c r="CD37">
        <f ca="1">IF(ISNUMBER(DJ37),RANDBETWEEN(MIN(staticke_tc[id]),MAX(staticke_tc[id])),"")</f>
        <v>736</v>
      </c>
      <c r="CE37">
        <f ca="1">IF(ISNUMBER(DK37),RANDBETWEEN(MIN(staticke_tc[id]),MAX(staticke_tc[id])),"")</f>
        <v>918</v>
      </c>
      <c r="CF37">
        <f ca="1">IF(ISNUMBER(DL37),RANDBETWEEN(MIN(staticke_tc[id]),MAX(staticke_tc[id])),"")</f>
        <v>979</v>
      </c>
      <c r="CG37">
        <f ca="1">IF(ISNUMBER(DM37),RANDBETWEEN(MIN(staticke_tc[id]),MAX(staticke_tc[id])),"")</f>
        <v>388</v>
      </c>
      <c r="CH37">
        <f ca="1">IF(ISNUMBER(DN37),RANDBETWEEN(MIN(staticke_tc[id]),MAX(staticke_tc[id])),"")</f>
        <v>235</v>
      </c>
      <c r="CI37">
        <f ca="1">IF(ISNUMBER(DO37),RANDBETWEEN(MIN(staticke_tc[id]),MAX(staticke_tc[id])),"")</f>
        <v>323</v>
      </c>
      <c r="CJ37">
        <f ca="1">IF(ISNUMBER(DP37),RANDBETWEEN(MIN(staticke_tc[id]),MAX(staticke_tc[id])),"")</f>
        <v>975</v>
      </c>
      <c r="CK37">
        <f ca="1">IF(ISNUMBER(DQ37),RANDBETWEEN(MIN(staticke_tc[id]),MAX(staticke_tc[id])),"")</f>
        <v>84</v>
      </c>
      <c r="CL37">
        <f ca="1">IF(ISNUMBER(DR37),RANDBETWEEN(MIN(staticke_tc[id]),MAX(staticke_tc[id])),"")</f>
        <v>519</v>
      </c>
      <c r="CM37">
        <f ca="1">IF(ISNUMBER(DS37),RANDBETWEEN(MIN(staticke_tc[id]),MAX(staticke_tc[id])),"")</f>
        <v>725</v>
      </c>
      <c r="CN37">
        <f ca="1">IF(ISNUMBER(DT37),RANDBETWEEN(MIN(staticke_tc[id]),MAX(staticke_tc[id])),"")</f>
        <v>238</v>
      </c>
      <c r="CO37">
        <f ca="1">IF(ISNUMBER(DU37),RANDBETWEEN(MIN(staticke_tc[id]),MAX(staticke_tc[id])),"")</f>
        <v>9</v>
      </c>
      <c r="CP37">
        <f ca="1">IF(ISNUMBER(DV37),RANDBETWEEN(MIN(staticke_tc[id]),MAX(staticke_tc[id])),"")</f>
        <v>893</v>
      </c>
      <c r="CQ37">
        <f ca="1">IF(ISNUMBER(DW37),RANDBETWEEN(MIN(staticke_tc[id]),MAX(staticke_tc[id])),"")</f>
        <v>63</v>
      </c>
      <c r="CR37">
        <f ca="1">IF(ISNUMBER(DX37),RANDBETWEEN(MIN(staticke_tc[id]),MAX(staticke_tc[id])),"")</f>
        <v>327</v>
      </c>
      <c r="CT37" s="2">
        <f t="shared" si="35"/>
        <v>35</v>
      </c>
      <c r="CU37" s="15">
        <f ca="1">_xlfn.XLOOKUP(AI37,staticke_tc[id],staticke_tc[days],"")</f>
        <v>11.536281537986028</v>
      </c>
      <c r="CV37" s="15">
        <f ca="1">_xlfn.XLOOKUP(AJ37,staticke_tc[id],staticke_tc[days],"")</f>
        <v>10.111163668042202</v>
      </c>
      <c r="CW37" s="15">
        <f ca="1">_xlfn.XLOOKUP(AK37,staticke_tc[id],staticke_tc[days],"")</f>
        <v>10.111163668042202</v>
      </c>
      <c r="CX37" s="15">
        <f ca="1">_xlfn.XLOOKUP(AL37,staticke_tc[id],staticke_tc[days],"")</f>
        <v>11.286381852261499</v>
      </c>
      <c r="CY37" s="15">
        <f ca="1">_xlfn.XLOOKUP(AM37,staticke_tc[id],staticke_tc[days],"")</f>
        <v>19.418022311375829</v>
      </c>
      <c r="CZ37" s="15">
        <f ca="1">_xlfn.XLOOKUP(AN37,staticke_tc[id],staticke_tc[days],"")</f>
        <v>10.826857472566935</v>
      </c>
      <c r="DA37" s="15">
        <f ca="1">_xlfn.XLOOKUP(AO37,staticke_tc[id],staticke_tc[days],"")</f>
        <v>11.15696702959022</v>
      </c>
      <c r="DB37" s="15">
        <f ca="1">_xlfn.XLOOKUP(AP37,staticke_tc[id],staticke_tc[days],"")</f>
        <v>8.3888739959630403</v>
      </c>
      <c r="DC37" s="15">
        <f ca="1">_xlfn.XLOOKUP(AQ37,staticke_tc[id],staticke_tc[days],"")</f>
        <v>6.3232752804937924</v>
      </c>
      <c r="DD37" s="15">
        <f ca="1">_xlfn.XLOOKUP(AR37,staticke_tc[id],staticke_tc[days],"")</f>
        <v>11.010232543334965</v>
      </c>
      <c r="DE37" s="15">
        <f ca="1">_xlfn.XLOOKUP(AS37,staticke_tc[id],staticke_tc[days],"")</f>
        <v>11.473435832579028</v>
      </c>
      <c r="DF37" s="15">
        <f ca="1">_xlfn.XLOOKUP(AT37,staticke_tc[id],staticke_tc[days],"")</f>
        <v>8.2432199915339837</v>
      </c>
      <c r="DG37" s="15">
        <f ca="1">_xlfn.XLOOKUP(AU37,staticke_tc[id],staticke_tc[days],"")</f>
        <v>11.594831670741772</v>
      </c>
      <c r="DH37" s="15">
        <f ca="1">_xlfn.XLOOKUP(AV37,staticke_tc[id],staticke_tc[days],"")</f>
        <v>8.7742232697344509</v>
      </c>
      <c r="DI37" s="15">
        <f ca="1">_xlfn.XLOOKUP(AW37,staticke_tc[id],staticke_tc[days],"")</f>
        <v>14.121217815523675</v>
      </c>
      <c r="DJ37" s="15">
        <f ca="1">_xlfn.XLOOKUP(AX37,staticke_tc[id],staticke_tc[days],"")</f>
        <v>3.9906214686354238</v>
      </c>
      <c r="DK37" s="15">
        <f ca="1">_xlfn.XLOOKUP(AY37,staticke_tc[id],staticke_tc[days],"")</f>
        <v>13.428524150870043</v>
      </c>
      <c r="DL37" s="15">
        <f ca="1">_xlfn.XLOOKUP(AZ37,staticke_tc[id],staticke_tc[days],"")</f>
        <v>5.8998908928780809</v>
      </c>
      <c r="DM37" s="15">
        <f ca="1">_xlfn.XLOOKUP(BA37,staticke_tc[id],staticke_tc[days],"")</f>
        <v>14.163068248560961</v>
      </c>
      <c r="DN37" s="15">
        <f ca="1">_xlfn.XLOOKUP(BB37,staticke_tc[id],staticke_tc[days],"")</f>
        <v>11.245882932465914</v>
      </c>
      <c r="DO37" s="15">
        <f ca="1">_xlfn.XLOOKUP(BC37,staticke_tc[id],staticke_tc[days],"")</f>
        <v>15.195529714391293</v>
      </c>
      <c r="DP37" s="15">
        <f ca="1">_xlfn.XLOOKUP(BD37,staticke_tc[id],staticke_tc[days],"")</f>
        <v>12.516451121056388</v>
      </c>
      <c r="DQ37" s="15">
        <f ca="1">_xlfn.XLOOKUP(BE37,staticke_tc[id],staticke_tc[days],"")</f>
        <v>12.980163850543967</v>
      </c>
      <c r="DR37" s="15">
        <f ca="1">_xlfn.XLOOKUP(BF37,staticke_tc[id],staticke_tc[days],"")</f>
        <v>8.9336269899238054</v>
      </c>
      <c r="DS37" s="15">
        <f ca="1">_xlfn.XLOOKUP(BG37,staticke_tc[id],staticke_tc[days],"")</f>
        <v>9.7614301329039854</v>
      </c>
      <c r="DT37" s="15">
        <f ca="1">_xlfn.XLOOKUP(BH37,staticke_tc[id],staticke_tc[days],"")</f>
        <v>8.3188853894123316</v>
      </c>
      <c r="DU37" s="15">
        <f ca="1">_xlfn.XLOOKUP(BI37,staticke_tc[id],staticke_tc[days],"")</f>
        <v>6.0395913080544386</v>
      </c>
      <c r="DV37" s="15">
        <f ca="1">_xlfn.XLOOKUP(BJ37,staticke_tc[id],staticke_tc[days],"")</f>
        <v>14.634791347640107</v>
      </c>
      <c r="DW37" s="15">
        <f ca="1">_xlfn.XLOOKUP(BK37,staticke_tc[id],staticke_tc[days],"")</f>
        <v>7.8504184012318383</v>
      </c>
      <c r="DX37" s="15">
        <f ca="1">_xlfn.XLOOKUP(BL37,staticke_tc[id],staticke_tc[days],"")</f>
        <v>6.2799611198701841</v>
      </c>
      <c r="DZ37" s="2">
        <f t="shared" si="36"/>
        <v>35</v>
      </c>
      <c r="EA37" s="15">
        <f ca="1">_xlfn.XLOOKUP(BO37,staticke_tc[id],staticke_tc[days],"")</f>
        <v>10.112448852726299</v>
      </c>
      <c r="EB37" s="15">
        <f ca="1">_xlfn.XLOOKUP(BP37,staticke_tc[id],staticke_tc[days],"")</f>
        <v>9.1227846907307715</v>
      </c>
      <c r="EC37" s="15">
        <f ca="1">_xlfn.XLOOKUP(BQ37,staticke_tc[id],staticke_tc[days],"")</f>
        <v>12.703332351214438</v>
      </c>
      <c r="ED37" s="15">
        <f ca="1">_xlfn.XLOOKUP(BR37,staticke_tc[id],staticke_tc[days],"")</f>
        <v>12.297737934452174</v>
      </c>
      <c r="EE37" s="15">
        <f ca="1">_xlfn.XLOOKUP(BS37,staticke_tc[id],staticke_tc[days],"")</f>
        <v>14.416546139821229</v>
      </c>
      <c r="EF37" s="15">
        <f ca="1">_xlfn.XLOOKUP(BT37,staticke_tc[id],staticke_tc[days],"")</f>
        <v>12.992056405162534</v>
      </c>
      <c r="EG37" s="15">
        <f ca="1">_xlfn.XLOOKUP(BU37,staticke_tc[id],staticke_tc[days],"")</f>
        <v>16.892937766870322</v>
      </c>
      <c r="EH37" s="15">
        <f ca="1">_xlfn.XLOOKUP(BV37,staticke_tc[id],staticke_tc[days],"")</f>
        <v>6.8941096376660731</v>
      </c>
      <c r="EI37" s="15">
        <f ca="1">_xlfn.XLOOKUP(BW37,staticke_tc[id],staticke_tc[days],"")</f>
        <v>11.636163506654318</v>
      </c>
      <c r="EJ37" s="15">
        <f ca="1">_xlfn.XLOOKUP(BX37,staticke_tc[id],staticke_tc[days],"")</f>
        <v>10.267534360345628</v>
      </c>
      <c r="EK37" s="15">
        <f ca="1">_xlfn.XLOOKUP(BY37,staticke_tc[id],staticke_tc[days],"")</f>
        <v>10.952448007714407</v>
      </c>
      <c r="EL37" s="15">
        <f ca="1">_xlfn.XLOOKUP(BZ37,staticke_tc[id],staticke_tc[days],"")</f>
        <v>6.129424726643375</v>
      </c>
      <c r="EM37" s="15">
        <f ca="1">_xlfn.XLOOKUP(CA37,staticke_tc[id],staticke_tc[days],"")</f>
        <v>7.223224050201182</v>
      </c>
      <c r="EN37" s="15">
        <f ca="1">_xlfn.XLOOKUP(CB37,staticke_tc[id],staticke_tc[days],"")</f>
        <v>12.706896141707405</v>
      </c>
      <c r="EO37" s="15">
        <f ca="1">_xlfn.XLOOKUP(CC37,staticke_tc[id],staticke_tc[days],"")</f>
        <v>10.848184449119328</v>
      </c>
      <c r="EP37" s="15">
        <f ca="1">_xlfn.XLOOKUP(CD37,staticke_tc[id],staticke_tc[days],"")</f>
        <v>11.869368865397133</v>
      </c>
      <c r="EQ37" s="15">
        <f ca="1">_xlfn.XLOOKUP(CE37,staticke_tc[id],staticke_tc[days],"")</f>
        <v>10.197331947355373</v>
      </c>
      <c r="ER37" s="15">
        <f ca="1">_xlfn.XLOOKUP(CF37,staticke_tc[id],staticke_tc[days],"")</f>
        <v>7.8881332621782194</v>
      </c>
      <c r="ES37" s="15">
        <f ca="1">_xlfn.XLOOKUP(CG37,staticke_tc[id],staticke_tc[days],"")</f>
        <v>12.380869293358639</v>
      </c>
      <c r="ET37" s="15">
        <f ca="1">_xlfn.XLOOKUP(CH37,staticke_tc[id],staticke_tc[days],"")</f>
        <v>12.135748024602602</v>
      </c>
      <c r="EU37" s="15">
        <f ca="1">_xlfn.XLOOKUP(CI37,staticke_tc[id],staticke_tc[days],"")</f>
        <v>7.7002604095077114</v>
      </c>
      <c r="EV37" s="15">
        <f ca="1">_xlfn.XLOOKUP(CJ37,staticke_tc[id],staticke_tc[days],"")</f>
        <v>11.012034055559694</v>
      </c>
      <c r="EW37" s="15">
        <f ca="1">_xlfn.XLOOKUP(CK37,staticke_tc[id],staticke_tc[days],"")</f>
        <v>9.3478653200078305</v>
      </c>
      <c r="EX37" s="15">
        <f ca="1">_xlfn.XLOOKUP(CL37,staticke_tc[id],staticke_tc[days],"")</f>
        <v>5.4123811756292213</v>
      </c>
      <c r="EY37" s="15">
        <f ca="1">_xlfn.XLOOKUP(CM37,staticke_tc[id],staticke_tc[days],"")</f>
        <v>9.352068415884645</v>
      </c>
      <c r="EZ37" s="15">
        <f ca="1">_xlfn.XLOOKUP(CN37,staticke_tc[id],staticke_tc[days],"")</f>
        <v>11.353463169571368</v>
      </c>
      <c r="FA37" s="15">
        <f ca="1">_xlfn.XLOOKUP(CO37,staticke_tc[id],staticke_tc[days],"")</f>
        <v>10.43586689608485</v>
      </c>
      <c r="FB37" s="15">
        <f ca="1">_xlfn.XLOOKUP(CP37,staticke_tc[id],staticke_tc[days],"")</f>
        <v>9.1069166367793084</v>
      </c>
      <c r="FC37" s="15">
        <f ca="1">_xlfn.XLOOKUP(CQ37,staticke_tc[id],staticke_tc[days],"")</f>
        <v>16.061751184629685</v>
      </c>
      <c r="FD37" s="15">
        <f ca="1">_xlfn.XLOOKUP(CR37,staticke_tc[id],staticke_tc[days],"")</f>
        <v>12.180269383187859</v>
      </c>
    </row>
    <row r="38" spans="2:160" x14ac:dyDescent="0.3">
      <c r="B38" s="2">
        <f t="shared" si="37"/>
        <v>36</v>
      </c>
      <c r="C38">
        <v>1051</v>
      </c>
      <c r="D38">
        <v>1052</v>
      </c>
      <c r="E38">
        <v>1053</v>
      </c>
      <c r="F38">
        <v>1054</v>
      </c>
      <c r="G38">
        <v>1055</v>
      </c>
      <c r="H38">
        <v>1056</v>
      </c>
      <c r="I38">
        <v>1057</v>
      </c>
      <c r="J38">
        <v>1058</v>
      </c>
      <c r="K38">
        <v>1059</v>
      </c>
      <c r="L38">
        <v>1060</v>
      </c>
      <c r="M38">
        <v>1061</v>
      </c>
      <c r="N38">
        <v>1062</v>
      </c>
      <c r="O38">
        <v>1063</v>
      </c>
      <c r="P38">
        <v>1064</v>
      </c>
      <c r="Q38">
        <v>1065</v>
      </c>
      <c r="R38">
        <v>1066</v>
      </c>
      <c r="S38">
        <v>1067</v>
      </c>
      <c r="T38">
        <v>1068</v>
      </c>
      <c r="U38">
        <v>1069</v>
      </c>
      <c r="V38">
        <v>1070</v>
      </c>
      <c r="W38">
        <v>1071</v>
      </c>
      <c r="X38">
        <v>1072</v>
      </c>
      <c r="Y38">
        <v>1073</v>
      </c>
      <c r="Z38">
        <v>1074</v>
      </c>
      <c r="AA38">
        <v>1075</v>
      </c>
      <c r="AB38">
        <v>1076</v>
      </c>
      <c r="AC38">
        <v>1077</v>
      </c>
      <c r="AD38">
        <v>1078</v>
      </c>
      <c r="AE38">
        <v>1079</v>
      </c>
      <c r="AF38">
        <v>1080</v>
      </c>
      <c r="AH38" s="2">
        <f t="shared" si="33"/>
        <v>36</v>
      </c>
      <c r="AI38">
        <f ca="1">IF(ISNUMBER(C38),RANDBETWEEN(MIN(staticke_tc[id]),MAX(staticke_tc[id])),"")</f>
        <v>833</v>
      </c>
      <c r="AJ38">
        <f ca="1">IF(ISNUMBER(D38),RANDBETWEEN(MIN(staticke_tc[id]),MAX(staticke_tc[id])),"")</f>
        <v>167</v>
      </c>
      <c r="AK38">
        <f ca="1">IF(ISNUMBER(E38),RANDBETWEEN(MIN(staticke_tc[id]),MAX(staticke_tc[id])),"")</f>
        <v>142</v>
      </c>
      <c r="AL38">
        <f ca="1">IF(ISNUMBER(F38),RANDBETWEEN(MIN(staticke_tc[id]),MAX(staticke_tc[id])),"")</f>
        <v>462</v>
      </c>
      <c r="AM38">
        <f ca="1">IF(ISNUMBER(G38),RANDBETWEEN(MIN(staticke_tc[id]),MAX(staticke_tc[id])),"")</f>
        <v>331</v>
      </c>
      <c r="AN38">
        <f ca="1">IF(ISNUMBER(H38),RANDBETWEEN(MIN(staticke_tc[id]),MAX(staticke_tc[id])),"")</f>
        <v>835</v>
      </c>
      <c r="AO38">
        <f ca="1">IF(ISNUMBER(I38),RANDBETWEEN(MIN(staticke_tc[id]),MAX(staticke_tc[id])),"")</f>
        <v>545</v>
      </c>
      <c r="AP38">
        <f ca="1">IF(ISNUMBER(J38),RANDBETWEEN(MIN(staticke_tc[id]),MAX(staticke_tc[id])),"")</f>
        <v>799</v>
      </c>
      <c r="AQ38">
        <f ca="1">IF(ISNUMBER(K38),RANDBETWEEN(MIN(staticke_tc[id]),MAX(staticke_tc[id])),"")</f>
        <v>146</v>
      </c>
      <c r="AR38">
        <f ca="1">IF(ISNUMBER(L38),RANDBETWEEN(MIN(staticke_tc[id]),MAX(staticke_tc[id])),"")</f>
        <v>385</v>
      </c>
      <c r="AS38">
        <f ca="1">IF(ISNUMBER(M38),RANDBETWEEN(MIN(staticke_tc[id]),MAX(staticke_tc[id])),"")</f>
        <v>179</v>
      </c>
      <c r="AT38">
        <f ca="1">IF(ISNUMBER(N38),RANDBETWEEN(MIN(staticke_tc[id]),MAX(staticke_tc[id])),"")</f>
        <v>502</v>
      </c>
      <c r="AU38">
        <f ca="1">IF(ISNUMBER(O38),RANDBETWEEN(MIN(staticke_tc[id]),MAX(staticke_tc[id])),"")</f>
        <v>790</v>
      </c>
      <c r="AV38">
        <f ca="1">IF(ISNUMBER(P38),RANDBETWEEN(MIN(staticke_tc[id]),MAX(staticke_tc[id])),"")</f>
        <v>707</v>
      </c>
      <c r="AW38">
        <f ca="1">IF(ISNUMBER(Q38),RANDBETWEEN(MIN(staticke_tc[id]),MAX(staticke_tc[id])),"")</f>
        <v>876</v>
      </c>
      <c r="AX38">
        <f ca="1">IF(ISNUMBER(R38),RANDBETWEEN(MIN(staticke_tc[id]),MAX(staticke_tc[id])),"")</f>
        <v>962</v>
      </c>
      <c r="AY38">
        <f ca="1">IF(ISNUMBER(S38),RANDBETWEEN(MIN(staticke_tc[id]),MAX(staticke_tc[id])),"")</f>
        <v>874</v>
      </c>
      <c r="AZ38">
        <f ca="1">IF(ISNUMBER(T38),RANDBETWEEN(MIN(staticke_tc[id]),MAX(staticke_tc[id])),"")</f>
        <v>162</v>
      </c>
      <c r="BA38">
        <f ca="1">IF(ISNUMBER(U38),RANDBETWEEN(MIN(staticke_tc[id]),MAX(staticke_tc[id])),"")</f>
        <v>404</v>
      </c>
      <c r="BB38">
        <f ca="1">IF(ISNUMBER(V38),RANDBETWEEN(MIN(staticke_tc[id]),MAX(staticke_tc[id])),"")</f>
        <v>37</v>
      </c>
      <c r="BC38">
        <f ca="1">IF(ISNUMBER(W38),RANDBETWEEN(MIN(staticke_tc[id]),MAX(staticke_tc[id])),"")</f>
        <v>837</v>
      </c>
      <c r="BD38">
        <f ca="1">IF(ISNUMBER(X38),RANDBETWEEN(MIN(staticke_tc[id]),MAX(staticke_tc[id])),"")</f>
        <v>307</v>
      </c>
      <c r="BE38">
        <f ca="1">IF(ISNUMBER(Y38),RANDBETWEEN(MIN(staticke_tc[id]),MAX(staticke_tc[id])),"")</f>
        <v>300</v>
      </c>
      <c r="BF38">
        <f ca="1">IF(ISNUMBER(Z38),RANDBETWEEN(MIN(staticke_tc[id]),MAX(staticke_tc[id])),"")</f>
        <v>812</v>
      </c>
      <c r="BG38">
        <f ca="1">IF(ISNUMBER(AA38),RANDBETWEEN(MIN(staticke_tc[id]),MAX(staticke_tc[id])),"")</f>
        <v>955</v>
      </c>
      <c r="BH38">
        <f ca="1">IF(ISNUMBER(AB38),RANDBETWEEN(MIN(staticke_tc[id]),MAX(staticke_tc[id])),"")</f>
        <v>988</v>
      </c>
      <c r="BI38">
        <f ca="1">IF(ISNUMBER(AC38),RANDBETWEEN(MIN(staticke_tc[id]),MAX(staticke_tc[id])),"")</f>
        <v>961</v>
      </c>
      <c r="BJ38">
        <f ca="1">IF(ISNUMBER(AD38),RANDBETWEEN(MIN(staticke_tc[id]),MAX(staticke_tc[id])),"")</f>
        <v>84</v>
      </c>
      <c r="BK38">
        <f ca="1">IF(ISNUMBER(AE38),RANDBETWEEN(MIN(staticke_tc[id]),MAX(staticke_tc[id])),"")</f>
        <v>430</v>
      </c>
      <c r="BL38">
        <f ca="1">IF(ISNUMBER(AF38),RANDBETWEEN(MIN(staticke_tc[id]),MAX(staticke_tc[id])),"")</f>
        <v>682</v>
      </c>
      <c r="BN38" s="2">
        <f t="shared" si="34"/>
        <v>36</v>
      </c>
      <c r="BO38">
        <f ca="1">IF(ISNUMBER(CU38),RANDBETWEEN(MIN(staticke_tc[id]),MAX(staticke_tc[id])),"")</f>
        <v>82</v>
      </c>
      <c r="BP38">
        <f ca="1">IF(ISNUMBER(CV38),RANDBETWEEN(MIN(staticke_tc[id]),MAX(staticke_tc[id])),"")</f>
        <v>669</v>
      </c>
      <c r="BQ38">
        <f ca="1">IF(ISNUMBER(CW38),RANDBETWEEN(MIN(staticke_tc[id]),MAX(staticke_tc[id])),"")</f>
        <v>884</v>
      </c>
      <c r="BR38">
        <f ca="1">IF(ISNUMBER(CX38),RANDBETWEEN(MIN(staticke_tc[id]),MAX(staticke_tc[id])),"")</f>
        <v>85</v>
      </c>
      <c r="BS38">
        <f ca="1">IF(ISNUMBER(CY38),RANDBETWEEN(MIN(staticke_tc[id]),MAX(staticke_tc[id])),"")</f>
        <v>856</v>
      </c>
      <c r="BT38">
        <f ca="1">IF(ISNUMBER(CZ38),RANDBETWEEN(MIN(staticke_tc[id]),MAX(staticke_tc[id])),"")</f>
        <v>579</v>
      </c>
      <c r="BU38">
        <f ca="1">IF(ISNUMBER(DA38),RANDBETWEEN(MIN(staticke_tc[id]),MAX(staticke_tc[id])),"")</f>
        <v>428</v>
      </c>
      <c r="BV38">
        <f ca="1">IF(ISNUMBER(DB38),RANDBETWEEN(MIN(staticke_tc[id]),MAX(staticke_tc[id])),"")</f>
        <v>951</v>
      </c>
      <c r="BW38">
        <f ca="1">IF(ISNUMBER(DC38),RANDBETWEEN(MIN(staticke_tc[id]),MAX(staticke_tc[id])),"")</f>
        <v>15</v>
      </c>
      <c r="BX38">
        <f ca="1">IF(ISNUMBER(DD38),RANDBETWEEN(MIN(staticke_tc[id]),MAX(staticke_tc[id])),"")</f>
        <v>821</v>
      </c>
      <c r="BY38">
        <f ca="1">IF(ISNUMBER(DE38),RANDBETWEEN(MIN(staticke_tc[id]),MAX(staticke_tc[id])),"")</f>
        <v>42</v>
      </c>
      <c r="BZ38">
        <f ca="1">IF(ISNUMBER(DF38),RANDBETWEEN(MIN(staticke_tc[id]),MAX(staticke_tc[id])),"")</f>
        <v>853</v>
      </c>
      <c r="CA38">
        <f ca="1">IF(ISNUMBER(DG38),RANDBETWEEN(MIN(staticke_tc[id]),MAX(staticke_tc[id])),"")</f>
        <v>636</v>
      </c>
      <c r="CB38">
        <f ca="1">IF(ISNUMBER(DH38),RANDBETWEEN(MIN(staticke_tc[id]),MAX(staticke_tc[id])),"")</f>
        <v>646</v>
      </c>
      <c r="CC38">
        <f ca="1">IF(ISNUMBER(DI38),RANDBETWEEN(MIN(staticke_tc[id]),MAX(staticke_tc[id])),"")</f>
        <v>604</v>
      </c>
      <c r="CD38">
        <f ca="1">IF(ISNUMBER(DJ38),RANDBETWEEN(MIN(staticke_tc[id]),MAX(staticke_tc[id])),"")</f>
        <v>725</v>
      </c>
      <c r="CE38">
        <f ca="1">IF(ISNUMBER(DK38),RANDBETWEEN(MIN(staticke_tc[id]),MAX(staticke_tc[id])),"")</f>
        <v>390</v>
      </c>
      <c r="CF38">
        <f ca="1">IF(ISNUMBER(DL38),RANDBETWEEN(MIN(staticke_tc[id]),MAX(staticke_tc[id])),"")</f>
        <v>598</v>
      </c>
      <c r="CG38">
        <f ca="1">IF(ISNUMBER(DM38),RANDBETWEEN(MIN(staticke_tc[id]),MAX(staticke_tc[id])),"")</f>
        <v>629</v>
      </c>
      <c r="CH38">
        <f ca="1">IF(ISNUMBER(DN38),RANDBETWEEN(MIN(staticke_tc[id]),MAX(staticke_tc[id])),"")</f>
        <v>271</v>
      </c>
      <c r="CI38">
        <f ca="1">IF(ISNUMBER(DO38),RANDBETWEEN(MIN(staticke_tc[id]),MAX(staticke_tc[id])),"")</f>
        <v>520</v>
      </c>
      <c r="CJ38">
        <f ca="1">IF(ISNUMBER(DP38),RANDBETWEEN(MIN(staticke_tc[id]),MAX(staticke_tc[id])),"")</f>
        <v>86</v>
      </c>
      <c r="CK38">
        <f ca="1">IF(ISNUMBER(DQ38),RANDBETWEEN(MIN(staticke_tc[id]),MAX(staticke_tc[id])),"")</f>
        <v>604</v>
      </c>
      <c r="CL38">
        <f ca="1">IF(ISNUMBER(DR38),RANDBETWEEN(MIN(staticke_tc[id]),MAX(staticke_tc[id])),"")</f>
        <v>578</v>
      </c>
      <c r="CM38">
        <f ca="1">IF(ISNUMBER(DS38),RANDBETWEEN(MIN(staticke_tc[id]),MAX(staticke_tc[id])),"")</f>
        <v>769</v>
      </c>
      <c r="CN38">
        <f ca="1">IF(ISNUMBER(DT38),RANDBETWEEN(MIN(staticke_tc[id]),MAX(staticke_tc[id])),"")</f>
        <v>588</v>
      </c>
      <c r="CO38">
        <f ca="1">IF(ISNUMBER(DU38),RANDBETWEEN(MIN(staticke_tc[id]),MAX(staticke_tc[id])),"")</f>
        <v>944</v>
      </c>
      <c r="CP38">
        <f ca="1">IF(ISNUMBER(DV38),RANDBETWEEN(MIN(staticke_tc[id]),MAX(staticke_tc[id])),"")</f>
        <v>279</v>
      </c>
      <c r="CQ38">
        <f ca="1">IF(ISNUMBER(DW38),RANDBETWEEN(MIN(staticke_tc[id]),MAX(staticke_tc[id])),"")</f>
        <v>239</v>
      </c>
      <c r="CR38">
        <f ca="1">IF(ISNUMBER(DX38),RANDBETWEEN(MIN(staticke_tc[id]),MAX(staticke_tc[id])),"")</f>
        <v>247</v>
      </c>
      <c r="CT38" s="2">
        <f t="shared" si="35"/>
        <v>36</v>
      </c>
      <c r="CU38" s="15">
        <f ca="1">_xlfn.XLOOKUP(AI38,staticke_tc[id],staticke_tc[days],"")</f>
        <v>10.510324323409503</v>
      </c>
      <c r="CV38" s="15">
        <f ca="1">_xlfn.XLOOKUP(AJ38,staticke_tc[id],staticke_tc[days],"")</f>
        <v>10.760860803401854</v>
      </c>
      <c r="CW38" s="15">
        <f ca="1">_xlfn.XLOOKUP(AK38,staticke_tc[id],staticke_tc[days],"")</f>
        <v>3.1624843995451286</v>
      </c>
      <c r="CX38" s="15">
        <f ca="1">_xlfn.XLOOKUP(AL38,staticke_tc[id],staticke_tc[days],"")</f>
        <v>10.201772030697544</v>
      </c>
      <c r="CY38" s="15">
        <f ca="1">_xlfn.XLOOKUP(AM38,staticke_tc[id],staticke_tc[days],"")</f>
        <v>11.964875962688531</v>
      </c>
      <c r="CZ38" s="15">
        <f ca="1">_xlfn.XLOOKUP(AN38,staticke_tc[id],staticke_tc[days],"")</f>
        <v>15.904996440009679</v>
      </c>
      <c r="DA38" s="15">
        <f ca="1">_xlfn.XLOOKUP(AO38,staticke_tc[id],staticke_tc[days],"")</f>
        <v>9.5809568487800032</v>
      </c>
      <c r="DB38" s="15">
        <f ca="1">_xlfn.XLOOKUP(AP38,staticke_tc[id],staticke_tc[days],"")</f>
        <v>2.8064906548527668</v>
      </c>
      <c r="DC38" s="15">
        <f ca="1">_xlfn.XLOOKUP(AQ38,staticke_tc[id],staticke_tc[days],"")</f>
        <v>9.452001602420804</v>
      </c>
      <c r="DD38" s="15">
        <f ca="1">_xlfn.XLOOKUP(AR38,staticke_tc[id],staticke_tc[days],"")</f>
        <v>10.782155397584402</v>
      </c>
      <c r="DE38" s="15">
        <f ca="1">_xlfn.XLOOKUP(AS38,staticke_tc[id],staticke_tc[days],"")</f>
        <v>2.3524529166185975</v>
      </c>
      <c r="DF38" s="15">
        <f ca="1">_xlfn.XLOOKUP(AT38,staticke_tc[id],staticke_tc[days],"")</f>
        <v>14.313971463651505</v>
      </c>
      <c r="DG38" s="15">
        <f ca="1">_xlfn.XLOOKUP(AU38,staticke_tc[id],staticke_tc[days],"")</f>
        <v>11.615259399032722</v>
      </c>
      <c r="DH38" s="15">
        <f ca="1">_xlfn.XLOOKUP(AV38,staticke_tc[id],staticke_tc[days],"")</f>
        <v>6.0668417992982437</v>
      </c>
      <c r="DI38" s="15">
        <f ca="1">_xlfn.XLOOKUP(AW38,staticke_tc[id],staticke_tc[days],"")</f>
        <v>11.579361265149252</v>
      </c>
      <c r="DJ38" s="15">
        <f ca="1">_xlfn.XLOOKUP(AX38,staticke_tc[id],staticke_tc[days],"")</f>
        <v>4.5846547562862341</v>
      </c>
      <c r="DK38" s="15">
        <f ca="1">_xlfn.XLOOKUP(AY38,staticke_tc[id],staticke_tc[days],"")</f>
        <v>15.400905614527591</v>
      </c>
      <c r="DL38" s="15">
        <f ca="1">_xlfn.XLOOKUP(AZ38,staticke_tc[id],staticke_tc[days],"")</f>
        <v>12.000337702970366</v>
      </c>
      <c r="DM38" s="15">
        <f ca="1">_xlfn.XLOOKUP(BA38,staticke_tc[id],staticke_tc[days],"")</f>
        <v>12.443647549277998</v>
      </c>
      <c r="DN38" s="15">
        <f ca="1">_xlfn.XLOOKUP(BB38,staticke_tc[id],staticke_tc[days],"")</f>
        <v>7.3977933621299465</v>
      </c>
      <c r="DO38" s="15">
        <f ca="1">_xlfn.XLOOKUP(BC38,staticke_tc[id],staticke_tc[days],"")</f>
        <v>9.280244598704833</v>
      </c>
      <c r="DP38" s="15">
        <f ca="1">_xlfn.XLOOKUP(BD38,staticke_tc[id],staticke_tc[days],"")</f>
        <v>13.422147205756128</v>
      </c>
      <c r="DQ38" s="15">
        <f ca="1">_xlfn.XLOOKUP(BE38,staticke_tc[id],staticke_tc[days],"")</f>
        <v>11.869209896852679</v>
      </c>
      <c r="DR38" s="15">
        <f ca="1">_xlfn.XLOOKUP(BF38,staticke_tc[id],staticke_tc[days],"")</f>
        <v>10.587391426714555</v>
      </c>
      <c r="DS38" s="15">
        <f ca="1">_xlfn.XLOOKUP(BG38,staticke_tc[id],staticke_tc[days],"")</f>
        <v>10.733766925625623</v>
      </c>
      <c r="DT38" s="15">
        <f ca="1">_xlfn.XLOOKUP(BH38,staticke_tc[id],staticke_tc[days],"")</f>
        <v>10.578116387984515</v>
      </c>
      <c r="DU38" s="15">
        <f ca="1">_xlfn.XLOOKUP(BI38,staticke_tc[id],staticke_tc[days],"")</f>
        <v>8.1559965572095123</v>
      </c>
      <c r="DV38" s="15">
        <f ca="1">_xlfn.XLOOKUP(BJ38,staticke_tc[id],staticke_tc[days],"")</f>
        <v>9.3478653200078305</v>
      </c>
      <c r="DW38" s="15">
        <f ca="1">_xlfn.XLOOKUP(BK38,staticke_tc[id],staticke_tc[days],"")</f>
        <v>11.561297920973242</v>
      </c>
      <c r="DX38" s="15">
        <f ca="1">_xlfn.XLOOKUP(BL38,staticke_tc[id],staticke_tc[days],"")</f>
        <v>9.5936377516884566</v>
      </c>
      <c r="DZ38" s="2">
        <f t="shared" si="36"/>
        <v>36</v>
      </c>
      <c r="EA38" s="15">
        <f ca="1">_xlfn.XLOOKUP(BO38,staticke_tc[id],staticke_tc[days],"")</f>
        <v>8.8001551448382429</v>
      </c>
      <c r="EB38" s="15">
        <f ca="1">_xlfn.XLOOKUP(BP38,staticke_tc[id],staticke_tc[days],"")</f>
        <v>7.306091313014929</v>
      </c>
      <c r="EC38" s="15">
        <f ca="1">_xlfn.XLOOKUP(BQ38,staticke_tc[id],staticke_tc[days],"")</f>
        <v>4.3897440899057827</v>
      </c>
      <c r="ED38" s="15">
        <f ca="1">_xlfn.XLOOKUP(BR38,staticke_tc[id],staticke_tc[days],"")</f>
        <v>7.2991323562032839</v>
      </c>
      <c r="EE38" s="15">
        <f ca="1">_xlfn.XLOOKUP(BS38,staticke_tc[id],staticke_tc[days],"")</f>
        <v>13.406877000116383</v>
      </c>
      <c r="EF38" s="15">
        <f ca="1">_xlfn.XLOOKUP(BT38,staticke_tc[id],staticke_tc[days],"")</f>
        <v>6.7355281344739968</v>
      </c>
      <c r="EG38" s="15">
        <f ca="1">_xlfn.XLOOKUP(BU38,staticke_tc[id],staticke_tc[days],"")</f>
        <v>12.992374189980108</v>
      </c>
      <c r="EH38" s="15">
        <f ca="1">_xlfn.XLOOKUP(BV38,staticke_tc[id],staticke_tc[days],"")</f>
        <v>12.701394683226649</v>
      </c>
      <c r="EI38" s="15">
        <f ca="1">_xlfn.XLOOKUP(BW38,staticke_tc[id],staticke_tc[days],"")</f>
        <v>9.6155527411449206</v>
      </c>
      <c r="EJ38" s="15">
        <f ca="1">_xlfn.XLOOKUP(BX38,staticke_tc[id],staticke_tc[days],"")</f>
        <v>4.8638602141481773</v>
      </c>
      <c r="EK38" s="15">
        <f ca="1">_xlfn.XLOOKUP(BY38,staticke_tc[id],staticke_tc[days],"")</f>
        <v>10.487380501446312</v>
      </c>
      <c r="EL38" s="15">
        <f ca="1">_xlfn.XLOOKUP(BZ38,staticke_tc[id],staticke_tc[days],"")</f>
        <v>12.630216283930853</v>
      </c>
      <c r="EM38" s="15">
        <f ca="1">_xlfn.XLOOKUP(CA38,staticke_tc[id],staticke_tc[days],"")</f>
        <v>7.4019265789750897</v>
      </c>
      <c r="EN38" s="15">
        <f ca="1">_xlfn.XLOOKUP(CB38,staticke_tc[id],staticke_tc[days],"")</f>
        <v>14.853494790855033</v>
      </c>
      <c r="EO38" s="15">
        <f ca="1">_xlfn.XLOOKUP(CC38,staticke_tc[id],staticke_tc[days],"")</f>
        <v>10.365127614388449</v>
      </c>
      <c r="EP38" s="15">
        <f ca="1">_xlfn.XLOOKUP(CD38,staticke_tc[id],staticke_tc[days],"")</f>
        <v>9.352068415884645</v>
      </c>
      <c r="EQ38" s="15">
        <f ca="1">_xlfn.XLOOKUP(CE38,staticke_tc[id],staticke_tc[days],"")</f>
        <v>6.3232752804937924</v>
      </c>
      <c r="ER38" s="15">
        <f ca="1">_xlfn.XLOOKUP(CF38,staticke_tc[id],staticke_tc[days],"")</f>
        <v>12.673003296757026</v>
      </c>
      <c r="ES38" s="15">
        <f ca="1">_xlfn.XLOOKUP(CG38,staticke_tc[id],staticke_tc[days],"")</f>
        <v>11.848354602282557</v>
      </c>
      <c r="ET38" s="15">
        <f ca="1">_xlfn.XLOOKUP(CH38,staticke_tc[id],staticke_tc[days],"")</f>
        <v>10.389627122865546</v>
      </c>
      <c r="EU38" s="15">
        <f ca="1">_xlfn.XLOOKUP(CI38,staticke_tc[id],staticke_tc[days],"")</f>
        <v>8.15362491072365</v>
      </c>
      <c r="EV38" s="15">
        <f ca="1">_xlfn.XLOOKUP(CJ38,staticke_tc[id],staticke_tc[days],"")</f>
        <v>9.6133904412867057</v>
      </c>
      <c r="EW38" s="15">
        <f ca="1">_xlfn.XLOOKUP(CK38,staticke_tc[id],staticke_tc[days],"")</f>
        <v>10.365127614388449</v>
      </c>
      <c r="EX38" s="15">
        <f ca="1">_xlfn.XLOOKUP(CL38,staticke_tc[id],staticke_tc[days],"")</f>
        <v>11.67241372458107</v>
      </c>
      <c r="EY38" s="15">
        <f ca="1">_xlfn.XLOOKUP(CM38,staticke_tc[id],staticke_tc[days],"")</f>
        <v>7.2199166481178123</v>
      </c>
      <c r="EZ38" s="15">
        <f ca="1">_xlfn.XLOOKUP(CN38,staticke_tc[id],staticke_tc[days],"")</f>
        <v>8.5945679081622934</v>
      </c>
      <c r="FA38" s="15">
        <f ca="1">_xlfn.XLOOKUP(CO38,staticke_tc[id],staticke_tc[days],"")</f>
        <v>9.5858479407651878</v>
      </c>
      <c r="FB38" s="15">
        <f ca="1">_xlfn.XLOOKUP(CP38,staticke_tc[id],staticke_tc[days],"")</f>
        <v>12.709685037891044</v>
      </c>
      <c r="FC38" s="15">
        <f ca="1">_xlfn.XLOOKUP(CQ38,staticke_tc[id],staticke_tc[days],"")</f>
        <v>8.8721202108294239</v>
      </c>
      <c r="FD38" s="15">
        <f ca="1">_xlfn.XLOOKUP(CR38,staticke_tc[id],staticke_tc[days],"")</f>
        <v>8.8333869763685584</v>
      </c>
    </row>
    <row r="39" spans="2:160" x14ac:dyDescent="0.3">
      <c r="B39" s="2">
        <f t="shared" si="37"/>
        <v>37</v>
      </c>
      <c r="C39">
        <v>1081</v>
      </c>
      <c r="D39">
        <v>1082</v>
      </c>
      <c r="E39">
        <v>1083</v>
      </c>
      <c r="F39">
        <v>1084</v>
      </c>
      <c r="G39">
        <v>1085</v>
      </c>
      <c r="H39">
        <v>1086</v>
      </c>
      <c r="I39">
        <v>1087</v>
      </c>
      <c r="J39">
        <v>1088</v>
      </c>
      <c r="K39">
        <v>1089</v>
      </c>
      <c r="L39">
        <v>1090</v>
      </c>
      <c r="M39">
        <v>1091</v>
      </c>
      <c r="N39">
        <v>1092</v>
      </c>
      <c r="O39">
        <v>1093</v>
      </c>
      <c r="P39">
        <v>1094</v>
      </c>
      <c r="Q39">
        <v>1095</v>
      </c>
      <c r="R39">
        <v>1096</v>
      </c>
      <c r="S39">
        <v>1097</v>
      </c>
      <c r="T39">
        <v>1098</v>
      </c>
      <c r="U39">
        <v>1099</v>
      </c>
      <c r="V39">
        <v>1100</v>
      </c>
      <c r="W39">
        <v>1101</v>
      </c>
      <c r="X39">
        <v>1102</v>
      </c>
      <c r="Y39">
        <v>1103</v>
      </c>
      <c r="Z39">
        <v>1104</v>
      </c>
      <c r="AA39">
        <v>1105</v>
      </c>
      <c r="AB39">
        <v>1106</v>
      </c>
      <c r="AC39">
        <v>1107</v>
      </c>
      <c r="AD39">
        <v>1108</v>
      </c>
      <c r="AE39">
        <v>1109</v>
      </c>
      <c r="AF39">
        <v>1110</v>
      </c>
      <c r="AH39" s="2">
        <f t="shared" si="33"/>
        <v>37</v>
      </c>
      <c r="AI39">
        <f ca="1">IF(ISNUMBER(C39),RANDBETWEEN(MIN(staticke_tc[id]),MAX(staticke_tc[id])),"")</f>
        <v>340</v>
      </c>
      <c r="AJ39">
        <f ca="1">IF(ISNUMBER(D39),RANDBETWEEN(MIN(staticke_tc[id]),MAX(staticke_tc[id])),"")</f>
        <v>96</v>
      </c>
      <c r="AK39">
        <f ca="1">IF(ISNUMBER(E39),RANDBETWEEN(MIN(staticke_tc[id]),MAX(staticke_tc[id])),"")</f>
        <v>824</v>
      </c>
      <c r="AL39">
        <f ca="1">IF(ISNUMBER(F39),RANDBETWEEN(MIN(staticke_tc[id]),MAX(staticke_tc[id])),"")</f>
        <v>923</v>
      </c>
      <c r="AM39">
        <f ca="1">IF(ISNUMBER(G39),RANDBETWEEN(MIN(staticke_tc[id]),MAX(staticke_tc[id])),"")</f>
        <v>20</v>
      </c>
      <c r="AN39">
        <f ca="1">IF(ISNUMBER(H39),RANDBETWEEN(MIN(staticke_tc[id]),MAX(staticke_tc[id])),"")</f>
        <v>844</v>
      </c>
      <c r="AO39">
        <f ca="1">IF(ISNUMBER(I39),RANDBETWEEN(MIN(staticke_tc[id]),MAX(staticke_tc[id])),"")</f>
        <v>523</v>
      </c>
      <c r="AP39">
        <f ca="1">IF(ISNUMBER(J39),RANDBETWEEN(MIN(staticke_tc[id]),MAX(staticke_tc[id])),"")</f>
        <v>406</v>
      </c>
      <c r="AQ39">
        <f ca="1">IF(ISNUMBER(K39),RANDBETWEEN(MIN(staticke_tc[id]),MAX(staticke_tc[id])),"")</f>
        <v>645</v>
      </c>
      <c r="AR39">
        <f ca="1">IF(ISNUMBER(L39),RANDBETWEEN(MIN(staticke_tc[id]),MAX(staticke_tc[id])),"")</f>
        <v>564</v>
      </c>
      <c r="AS39">
        <f ca="1">IF(ISNUMBER(M39),RANDBETWEEN(MIN(staticke_tc[id]),MAX(staticke_tc[id])),"")</f>
        <v>989</v>
      </c>
      <c r="AT39">
        <f ca="1">IF(ISNUMBER(N39),RANDBETWEEN(MIN(staticke_tc[id]),MAX(staticke_tc[id])),"")</f>
        <v>175</v>
      </c>
      <c r="AU39">
        <f ca="1">IF(ISNUMBER(O39),RANDBETWEEN(MIN(staticke_tc[id]),MAX(staticke_tc[id])),"")</f>
        <v>826</v>
      </c>
      <c r="AV39">
        <f ca="1">IF(ISNUMBER(P39),RANDBETWEEN(MIN(staticke_tc[id]),MAX(staticke_tc[id])),"")</f>
        <v>713</v>
      </c>
      <c r="AW39">
        <f ca="1">IF(ISNUMBER(Q39),RANDBETWEEN(MIN(staticke_tc[id]),MAX(staticke_tc[id])),"")</f>
        <v>401</v>
      </c>
      <c r="AX39">
        <f ca="1">IF(ISNUMBER(R39),RANDBETWEEN(MIN(staticke_tc[id]),MAX(staticke_tc[id])),"")</f>
        <v>619</v>
      </c>
      <c r="AY39">
        <f ca="1">IF(ISNUMBER(S39),RANDBETWEEN(MIN(staticke_tc[id]),MAX(staticke_tc[id])),"")</f>
        <v>480</v>
      </c>
      <c r="AZ39">
        <f ca="1">IF(ISNUMBER(T39),RANDBETWEEN(MIN(staticke_tc[id]),MAX(staticke_tc[id])),"")</f>
        <v>171</v>
      </c>
      <c r="BA39">
        <f ca="1">IF(ISNUMBER(U39),RANDBETWEEN(MIN(staticke_tc[id]),MAX(staticke_tc[id])),"")</f>
        <v>827</v>
      </c>
      <c r="BB39">
        <f ca="1">IF(ISNUMBER(V39),RANDBETWEEN(MIN(staticke_tc[id]),MAX(staticke_tc[id])),"")</f>
        <v>242</v>
      </c>
      <c r="BC39">
        <f ca="1">IF(ISNUMBER(W39),RANDBETWEEN(MIN(staticke_tc[id]),MAX(staticke_tc[id])),"")</f>
        <v>780</v>
      </c>
      <c r="BD39">
        <f ca="1">IF(ISNUMBER(X39),RANDBETWEEN(MIN(staticke_tc[id]),MAX(staticke_tc[id])),"")</f>
        <v>329</v>
      </c>
      <c r="BE39">
        <f ca="1">IF(ISNUMBER(Y39),RANDBETWEEN(MIN(staticke_tc[id]),MAX(staticke_tc[id])),"")</f>
        <v>827</v>
      </c>
      <c r="BF39">
        <f ca="1">IF(ISNUMBER(Z39),RANDBETWEEN(MIN(staticke_tc[id]),MAX(staticke_tc[id])),"")</f>
        <v>570</v>
      </c>
      <c r="BG39">
        <f ca="1">IF(ISNUMBER(AA39),RANDBETWEEN(MIN(staticke_tc[id]),MAX(staticke_tc[id])),"")</f>
        <v>804</v>
      </c>
      <c r="BH39">
        <f ca="1">IF(ISNUMBER(AB39),RANDBETWEEN(MIN(staticke_tc[id]),MAX(staticke_tc[id])),"")</f>
        <v>585</v>
      </c>
      <c r="BI39">
        <f ca="1">IF(ISNUMBER(AC39),RANDBETWEEN(MIN(staticke_tc[id]),MAX(staticke_tc[id])),"")</f>
        <v>45</v>
      </c>
      <c r="BJ39">
        <f ca="1">IF(ISNUMBER(AD39),RANDBETWEEN(MIN(staticke_tc[id]),MAX(staticke_tc[id])),"")</f>
        <v>731</v>
      </c>
      <c r="BK39">
        <f ca="1">IF(ISNUMBER(AE39),RANDBETWEEN(MIN(staticke_tc[id]),MAX(staticke_tc[id])),"")</f>
        <v>787</v>
      </c>
      <c r="BL39">
        <f ca="1">IF(ISNUMBER(AF39),RANDBETWEEN(MIN(staticke_tc[id]),MAX(staticke_tc[id])),"")</f>
        <v>205</v>
      </c>
      <c r="BN39" s="2">
        <f t="shared" si="34"/>
        <v>37</v>
      </c>
      <c r="BO39">
        <f ca="1">IF(ISNUMBER(CU39),RANDBETWEEN(MIN(staticke_tc[id]),MAX(staticke_tc[id])),"")</f>
        <v>980</v>
      </c>
      <c r="BP39">
        <f ca="1">IF(ISNUMBER(CV39),RANDBETWEEN(MIN(staticke_tc[id]),MAX(staticke_tc[id])),"")</f>
        <v>710</v>
      </c>
      <c r="BQ39">
        <f ca="1">IF(ISNUMBER(CW39),RANDBETWEEN(MIN(staticke_tc[id]),MAX(staticke_tc[id])),"")</f>
        <v>380</v>
      </c>
      <c r="BR39">
        <f ca="1">IF(ISNUMBER(CX39),RANDBETWEEN(MIN(staticke_tc[id]),MAX(staticke_tc[id])),"")</f>
        <v>347</v>
      </c>
      <c r="BS39">
        <f ca="1">IF(ISNUMBER(CY39),RANDBETWEEN(MIN(staticke_tc[id]),MAX(staticke_tc[id])),"")</f>
        <v>356</v>
      </c>
      <c r="BT39">
        <f ca="1">IF(ISNUMBER(CZ39),RANDBETWEEN(MIN(staticke_tc[id]),MAX(staticke_tc[id])),"")</f>
        <v>859</v>
      </c>
      <c r="BU39">
        <f ca="1">IF(ISNUMBER(DA39),RANDBETWEEN(MIN(staticke_tc[id]),MAX(staticke_tc[id])),"")</f>
        <v>455</v>
      </c>
      <c r="BV39">
        <f ca="1">IF(ISNUMBER(DB39),RANDBETWEEN(MIN(staticke_tc[id]),MAX(staticke_tc[id])),"")</f>
        <v>146</v>
      </c>
      <c r="BW39">
        <f ca="1">IF(ISNUMBER(DC39),RANDBETWEEN(MIN(staticke_tc[id]),MAX(staticke_tc[id])),"")</f>
        <v>898</v>
      </c>
      <c r="BX39">
        <f ca="1">IF(ISNUMBER(DD39),RANDBETWEEN(MIN(staticke_tc[id]),MAX(staticke_tc[id])),"")</f>
        <v>323</v>
      </c>
      <c r="BY39">
        <f ca="1">IF(ISNUMBER(DE39),RANDBETWEEN(MIN(staticke_tc[id]),MAX(staticke_tc[id])),"")</f>
        <v>593</v>
      </c>
      <c r="BZ39">
        <f ca="1">IF(ISNUMBER(DF39),RANDBETWEEN(MIN(staticke_tc[id]),MAX(staticke_tc[id])),"")</f>
        <v>492</v>
      </c>
      <c r="CA39">
        <f ca="1">IF(ISNUMBER(DG39),RANDBETWEEN(MIN(staticke_tc[id]),MAX(staticke_tc[id])),"")</f>
        <v>370</v>
      </c>
      <c r="CB39">
        <f ca="1">IF(ISNUMBER(DH39),RANDBETWEEN(MIN(staticke_tc[id]),MAX(staticke_tc[id])),"")</f>
        <v>950</v>
      </c>
      <c r="CC39">
        <f ca="1">IF(ISNUMBER(DI39),RANDBETWEEN(MIN(staticke_tc[id]),MAX(staticke_tc[id])),"")</f>
        <v>55</v>
      </c>
      <c r="CD39">
        <f ca="1">IF(ISNUMBER(DJ39),RANDBETWEEN(MIN(staticke_tc[id]),MAX(staticke_tc[id])),"")</f>
        <v>181</v>
      </c>
      <c r="CE39">
        <f ca="1">IF(ISNUMBER(DK39),RANDBETWEEN(MIN(staticke_tc[id]),MAX(staticke_tc[id])),"")</f>
        <v>157</v>
      </c>
      <c r="CF39">
        <f ca="1">IF(ISNUMBER(DL39),RANDBETWEEN(MIN(staticke_tc[id]),MAX(staticke_tc[id])),"")</f>
        <v>887</v>
      </c>
      <c r="CG39">
        <f ca="1">IF(ISNUMBER(DM39),RANDBETWEEN(MIN(staticke_tc[id]),MAX(staticke_tc[id])),"")</f>
        <v>443</v>
      </c>
      <c r="CH39">
        <f ca="1">IF(ISNUMBER(DN39),RANDBETWEEN(MIN(staticke_tc[id]),MAX(staticke_tc[id])),"")</f>
        <v>275</v>
      </c>
      <c r="CI39">
        <f ca="1">IF(ISNUMBER(DO39),RANDBETWEEN(MIN(staticke_tc[id]),MAX(staticke_tc[id])),"")</f>
        <v>29</v>
      </c>
      <c r="CJ39">
        <f ca="1">IF(ISNUMBER(DP39),RANDBETWEEN(MIN(staticke_tc[id]),MAX(staticke_tc[id])),"")</f>
        <v>923</v>
      </c>
      <c r="CK39">
        <f ca="1">IF(ISNUMBER(DQ39),RANDBETWEEN(MIN(staticke_tc[id]),MAX(staticke_tc[id])),"")</f>
        <v>105</v>
      </c>
      <c r="CL39">
        <f ca="1">IF(ISNUMBER(DR39),RANDBETWEEN(MIN(staticke_tc[id]),MAX(staticke_tc[id])),"")</f>
        <v>954</v>
      </c>
      <c r="CM39">
        <f ca="1">IF(ISNUMBER(DS39),RANDBETWEEN(MIN(staticke_tc[id]),MAX(staticke_tc[id])),"")</f>
        <v>507</v>
      </c>
      <c r="CN39">
        <f ca="1">IF(ISNUMBER(DT39),RANDBETWEEN(MIN(staticke_tc[id]),MAX(staticke_tc[id])),"")</f>
        <v>430</v>
      </c>
      <c r="CO39">
        <f ca="1">IF(ISNUMBER(DU39),RANDBETWEEN(MIN(staticke_tc[id]),MAX(staticke_tc[id])),"")</f>
        <v>245</v>
      </c>
      <c r="CP39">
        <f ca="1">IF(ISNUMBER(DV39),RANDBETWEEN(MIN(staticke_tc[id]),MAX(staticke_tc[id])),"")</f>
        <v>686</v>
      </c>
      <c r="CQ39">
        <f ca="1">IF(ISNUMBER(DW39),RANDBETWEEN(MIN(staticke_tc[id]),MAX(staticke_tc[id])),"")</f>
        <v>772</v>
      </c>
      <c r="CR39">
        <f ca="1">IF(ISNUMBER(DX39),RANDBETWEEN(MIN(staticke_tc[id]),MAX(staticke_tc[id])),"")</f>
        <v>114</v>
      </c>
      <c r="CT39" s="2">
        <f t="shared" si="35"/>
        <v>37</v>
      </c>
      <c r="CU39" s="15">
        <f ca="1">_xlfn.XLOOKUP(AI39,staticke_tc[id],staticke_tc[days],"")</f>
        <v>7.6083120536143465</v>
      </c>
      <c r="CV39" s="15">
        <f ca="1">_xlfn.XLOOKUP(AJ39,staticke_tc[id],staticke_tc[days],"")</f>
        <v>8.6984519831401634</v>
      </c>
      <c r="CW39" s="15">
        <f ca="1">_xlfn.XLOOKUP(AK39,staticke_tc[id],staticke_tc[days],"")</f>
        <v>16.562450193315975</v>
      </c>
      <c r="CX39" s="15">
        <f ca="1">_xlfn.XLOOKUP(AL39,staticke_tc[id],staticke_tc[days],"")</f>
        <v>10.890050682567407</v>
      </c>
      <c r="CY39" s="15">
        <f ca="1">_xlfn.XLOOKUP(AM39,staticke_tc[id],staticke_tc[days],"")</f>
        <v>12.76020279464057</v>
      </c>
      <c r="CZ39" s="15">
        <f ca="1">_xlfn.XLOOKUP(AN39,staticke_tc[id],staticke_tc[days],"")</f>
        <v>9.8575428362841269</v>
      </c>
      <c r="DA39" s="15">
        <f ca="1">_xlfn.XLOOKUP(AO39,staticke_tc[id],staticke_tc[days],"")</f>
        <v>8.8988929039958151</v>
      </c>
      <c r="DB39" s="15">
        <f ca="1">_xlfn.XLOOKUP(AP39,staticke_tc[id],staticke_tc[days],"")</f>
        <v>11.428612796968213</v>
      </c>
      <c r="DC39" s="15">
        <f ca="1">_xlfn.XLOOKUP(AQ39,staticke_tc[id],staticke_tc[days],"")</f>
        <v>10.418546647939825</v>
      </c>
      <c r="DD39" s="15">
        <f ca="1">_xlfn.XLOOKUP(AR39,staticke_tc[id],staticke_tc[days],"")</f>
        <v>6.364239642567604</v>
      </c>
      <c r="DE39" s="15">
        <f ca="1">_xlfn.XLOOKUP(AS39,staticke_tc[id],staticke_tc[days],"")</f>
        <v>8.0096235201453272</v>
      </c>
      <c r="DF39" s="15">
        <f ca="1">_xlfn.XLOOKUP(AT39,staticke_tc[id],staticke_tc[days],"")</f>
        <v>9.057930906695475</v>
      </c>
      <c r="DG39" s="15">
        <f ca="1">_xlfn.XLOOKUP(AU39,staticke_tc[id],staticke_tc[days],"")</f>
        <v>8.5325780627834842</v>
      </c>
      <c r="DH39" s="15">
        <f ca="1">_xlfn.XLOOKUP(AV39,staticke_tc[id],staticke_tc[days],"")</f>
        <v>10.366466039670941</v>
      </c>
      <c r="DI39" s="15">
        <f ca="1">_xlfn.XLOOKUP(AW39,staticke_tc[id],staticke_tc[days],"")</f>
        <v>7.668830023599094</v>
      </c>
      <c r="DJ39" s="15">
        <f ca="1">_xlfn.XLOOKUP(AX39,staticke_tc[id],staticke_tc[days],"")</f>
        <v>3.7404871085015499</v>
      </c>
      <c r="DK39" s="15">
        <f ca="1">_xlfn.XLOOKUP(AY39,staticke_tc[id],staticke_tc[days],"")</f>
        <v>5.3268952127572522</v>
      </c>
      <c r="DL39" s="15">
        <f ca="1">_xlfn.XLOOKUP(AZ39,staticke_tc[id],staticke_tc[days],"")</f>
        <v>10.489085580922474</v>
      </c>
      <c r="DM39" s="15">
        <f ca="1">_xlfn.XLOOKUP(BA39,staticke_tc[id],staticke_tc[days],"")</f>
        <v>13.280480964474956</v>
      </c>
      <c r="DN39" s="15">
        <f ca="1">_xlfn.XLOOKUP(BB39,staticke_tc[id],staticke_tc[days],"")</f>
        <v>9.4866574123720753</v>
      </c>
      <c r="DO39" s="15">
        <f ca="1">_xlfn.XLOOKUP(BC39,staticke_tc[id],staticke_tc[days],"")</f>
        <v>8.5814080443752641</v>
      </c>
      <c r="DP39" s="15">
        <f ca="1">_xlfn.XLOOKUP(BD39,staticke_tc[id],staticke_tc[days],"")</f>
        <v>11.011701689848392</v>
      </c>
      <c r="DQ39" s="15">
        <f ca="1">_xlfn.XLOOKUP(BE39,staticke_tc[id],staticke_tc[days],"")</f>
        <v>13.280480964474956</v>
      </c>
      <c r="DR39" s="15">
        <f ca="1">_xlfn.XLOOKUP(BF39,staticke_tc[id],staticke_tc[days],"")</f>
        <v>14.26500614596679</v>
      </c>
      <c r="DS39" s="15">
        <f ca="1">_xlfn.XLOOKUP(BG39,staticke_tc[id],staticke_tc[days],"")</f>
        <v>4.1115989254971606</v>
      </c>
      <c r="DT39" s="15">
        <f ca="1">_xlfn.XLOOKUP(BH39,staticke_tc[id],staticke_tc[days],"")</f>
        <v>14.359255678807717</v>
      </c>
      <c r="DU39" s="15">
        <f ca="1">_xlfn.XLOOKUP(BI39,staticke_tc[id],staticke_tc[days],"")</f>
        <v>12.118737082096835</v>
      </c>
      <c r="DV39" s="15">
        <f ca="1">_xlfn.XLOOKUP(BJ39,staticke_tc[id],staticke_tc[days],"")</f>
        <v>9.7029900899698891</v>
      </c>
      <c r="DW39" s="15">
        <f ca="1">_xlfn.XLOOKUP(BK39,staticke_tc[id],staticke_tc[days],"")</f>
        <v>8.7742232697344509</v>
      </c>
      <c r="DX39" s="15">
        <f ca="1">_xlfn.XLOOKUP(BL39,staticke_tc[id],staticke_tc[days],"")</f>
        <v>15.622055706881138</v>
      </c>
      <c r="DZ39" s="2">
        <f t="shared" si="36"/>
        <v>37</v>
      </c>
      <c r="EA39" s="15">
        <f ca="1">_xlfn.XLOOKUP(BO39,staticke_tc[id],staticke_tc[days],"")</f>
        <v>10.604742106298735</v>
      </c>
      <c r="EB39" s="15">
        <f ca="1">_xlfn.XLOOKUP(BP39,staticke_tc[id],staticke_tc[days],"")</f>
        <v>11.49311312755068</v>
      </c>
      <c r="EC39" s="15">
        <f ca="1">_xlfn.XLOOKUP(BQ39,staticke_tc[id],staticke_tc[days],"")</f>
        <v>9.3533340315640672</v>
      </c>
      <c r="ED39" s="15">
        <f ca="1">_xlfn.XLOOKUP(BR39,staticke_tc[id],staticke_tc[days],"")</f>
        <v>12.663722532071626</v>
      </c>
      <c r="EE39" s="15">
        <f ca="1">_xlfn.XLOOKUP(BS39,staticke_tc[id],staticke_tc[days],"")</f>
        <v>7.3589841844514359</v>
      </c>
      <c r="EF39" s="15">
        <f ca="1">_xlfn.XLOOKUP(BT39,staticke_tc[id],staticke_tc[days],"")</f>
        <v>6.0738682695301565</v>
      </c>
      <c r="EG39" s="15">
        <f ca="1">_xlfn.XLOOKUP(BU39,staticke_tc[id],staticke_tc[days],"")</f>
        <v>13.143700499002506</v>
      </c>
      <c r="EH39" s="15">
        <f ca="1">_xlfn.XLOOKUP(BV39,staticke_tc[id],staticke_tc[days],"")</f>
        <v>9.452001602420804</v>
      </c>
      <c r="EI39" s="15">
        <f ca="1">_xlfn.XLOOKUP(BW39,staticke_tc[id],staticke_tc[days],"")</f>
        <v>8.1143536667237175</v>
      </c>
      <c r="EJ39" s="15">
        <f ca="1">_xlfn.XLOOKUP(BX39,staticke_tc[id],staticke_tc[days],"")</f>
        <v>7.7002604095077114</v>
      </c>
      <c r="EK39" s="15">
        <f ca="1">_xlfn.XLOOKUP(BY39,staticke_tc[id],staticke_tc[days],"")</f>
        <v>7.0547972291729097</v>
      </c>
      <c r="EL39" s="15">
        <f ca="1">_xlfn.XLOOKUP(BZ39,staticke_tc[id],staticke_tc[days],"")</f>
        <v>6.9341484266281732</v>
      </c>
      <c r="EM39" s="15">
        <f ca="1">_xlfn.XLOOKUP(CA39,staticke_tc[id],staticke_tc[days],"")</f>
        <v>7.9272362566850063</v>
      </c>
      <c r="EN39" s="15">
        <f ca="1">_xlfn.XLOOKUP(CB39,staticke_tc[id],staticke_tc[days],"")</f>
        <v>11.001803023921905</v>
      </c>
      <c r="EO39" s="15">
        <f ca="1">_xlfn.XLOOKUP(CC39,staticke_tc[id],staticke_tc[days],"")</f>
        <v>8.6421105419614541</v>
      </c>
      <c r="EP39" s="15">
        <f ca="1">_xlfn.XLOOKUP(CD39,staticke_tc[id],staticke_tc[days],"")</f>
        <v>11.227934552036302</v>
      </c>
      <c r="EQ39" s="15">
        <f ca="1">_xlfn.XLOOKUP(CE39,staticke_tc[id],staticke_tc[days],"")</f>
        <v>13.939955711442618</v>
      </c>
      <c r="ER39" s="15">
        <f ca="1">_xlfn.XLOOKUP(CF39,staticke_tc[id],staticke_tc[days],"")</f>
        <v>2.7940752119857937</v>
      </c>
      <c r="ES39" s="15">
        <f ca="1">_xlfn.XLOOKUP(CG39,staticke_tc[id],staticke_tc[days],"")</f>
        <v>7.0488438154161432</v>
      </c>
      <c r="ET39" s="15">
        <f ca="1">_xlfn.XLOOKUP(CH39,staticke_tc[id],staticke_tc[days],"")</f>
        <v>13.161659932025501</v>
      </c>
      <c r="EU39" s="15">
        <f ca="1">_xlfn.XLOOKUP(CI39,staticke_tc[id],staticke_tc[days],"")</f>
        <v>13.951636482526887</v>
      </c>
      <c r="EV39" s="15">
        <f ca="1">_xlfn.XLOOKUP(CJ39,staticke_tc[id],staticke_tc[days],"")</f>
        <v>10.890050682567407</v>
      </c>
      <c r="EW39" s="15">
        <f ca="1">_xlfn.XLOOKUP(CK39,staticke_tc[id],staticke_tc[days],"")</f>
        <v>14.328773007397647</v>
      </c>
      <c r="EX39" s="15">
        <f ca="1">_xlfn.XLOOKUP(CL39,staticke_tc[id],staticke_tc[days],"")</f>
        <v>12.851812061576306</v>
      </c>
      <c r="EY39" s="15">
        <f ca="1">_xlfn.XLOOKUP(CM39,staticke_tc[id],staticke_tc[days],"")</f>
        <v>8.9336269899238054</v>
      </c>
      <c r="EZ39" s="15">
        <f ca="1">_xlfn.XLOOKUP(CN39,staticke_tc[id],staticke_tc[days],"")</f>
        <v>11.561297920973242</v>
      </c>
      <c r="FA39" s="15">
        <f ca="1">_xlfn.XLOOKUP(CO39,staticke_tc[id],staticke_tc[days],"")</f>
        <v>7.8671446773052267</v>
      </c>
      <c r="FB39" s="15">
        <f ca="1">_xlfn.XLOOKUP(CP39,staticke_tc[id],staticke_tc[days],"")</f>
        <v>9.5551369774137047</v>
      </c>
      <c r="FC39" s="15">
        <f ca="1">_xlfn.XLOOKUP(CQ39,staticke_tc[id],staticke_tc[days],"")</f>
        <v>11.418634949613875</v>
      </c>
      <c r="FD39" s="15">
        <f ca="1">_xlfn.XLOOKUP(CR39,staticke_tc[id],staticke_tc[days],"")</f>
        <v>10.678788775031556</v>
      </c>
    </row>
    <row r="40" spans="2:160" x14ac:dyDescent="0.3">
      <c r="B40" s="2">
        <f t="shared" si="37"/>
        <v>38</v>
      </c>
      <c r="C40">
        <v>1111</v>
      </c>
      <c r="D40">
        <v>1112</v>
      </c>
      <c r="E40">
        <v>1113</v>
      </c>
      <c r="F40">
        <v>1114</v>
      </c>
      <c r="G40">
        <v>1115</v>
      </c>
      <c r="H40">
        <v>1116</v>
      </c>
      <c r="I40">
        <v>1117</v>
      </c>
      <c r="J40">
        <v>1118</v>
      </c>
      <c r="K40">
        <v>1119</v>
      </c>
      <c r="L40">
        <v>1120</v>
      </c>
      <c r="M40">
        <v>1121</v>
      </c>
      <c r="N40">
        <v>1122</v>
      </c>
      <c r="O40">
        <v>1123</v>
      </c>
      <c r="P40">
        <v>1124</v>
      </c>
      <c r="Q40">
        <v>1125</v>
      </c>
      <c r="R40">
        <v>1126</v>
      </c>
      <c r="S40">
        <v>1127</v>
      </c>
      <c r="T40">
        <v>1128</v>
      </c>
      <c r="U40">
        <v>1129</v>
      </c>
      <c r="V40">
        <v>1130</v>
      </c>
      <c r="W40">
        <v>1131</v>
      </c>
      <c r="X40">
        <v>1132</v>
      </c>
      <c r="Y40">
        <v>1133</v>
      </c>
      <c r="Z40">
        <v>1134</v>
      </c>
      <c r="AA40">
        <v>1135</v>
      </c>
      <c r="AB40">
        <v>1136</v>
      </c>
      <c r="AC40">
        <v>1137</v>
      </c>
      <c r="AD40">
        <v>1138</v>
      </c>
      <c r="AE40">
        <v>1139</v>
      </c>
      <c r="AF40">
        <v>1140</v>
      </c>
      <c r="AH40" s="2">
        <f t="shared" si="33"/>
        <v>38</v>
      </c>
      <c r="AI40">
        <f ca="1">IF(ISNUMBER(C40),RANDBETWEEN(MIN(staticke_tc[id]),MAX(staticke_tc[id])),"")</f>
        <v>439</v>
      </c>
      <c r="AJ40">
        <f ca="1">IF(ISNUMBER(D40),RANDBETWEEN(MIN(staticke_tc[id]),MAX(staticke_tc[id])),"")</f>
        <v>654</v>
      </c>
      <c r="AK40">
        <f ca="1">IF(ISNUMBER(E40),RANDBETWEEN(MIN(staticke_tc[id]),MAX(staticke_tc[id])),"")</f>
        <v>425</v>
      </c>
      <c r="AL40">
        <f ca="1">IF(ISNUMBER(F40),RANDBETWEEN(MIN(staticke_tc[id]),MAX(staticke_tc[id])),"")</f>
        <v>931</v>
      </c>
      <c r="AM40">
        <f ca="1">IF(ISNUMBER(G40),RANDBETWEEN(MIN(staticke_tc[id]),MAX(staticke_tc[id])),"")</f>
        <v>564</v>
      </c>
      <c r="AN40">
        <f ca="1">IF(ISNUMBER(H40),RANDBETWEEN(MIN(staticke_tc[id]),MAX(staticke_tc[id])),"")</f>
        <v>198</v>
      </c>
      <c r="AO40">
        <f ca="1">IF(ISNUMBER(I40),RANDBETWEEN(MIN(staticke_tc[id]),MAX(staticke_tc[id])),"")</f>
        <v>396</v>
      </c>
      <c r="AP40">
        <f ca="1">IF(ISNUMBER(J40),RANDBETWEEN(MIN(staticke_tc[id]),MAX(staticke_tc[id])),"")</f>
        <v>181</v>
      </c>
      <c r="AQ40">
        <f ca="1">IF(ISNUMBER(K40),RANDBETWEEN(MIN(staticke_tc[id]),MAX(staticke_tc[id])),"")</f>
        <v>137</v>
      </c>
      <c r="AR40">
        <f ca="1">IF(ISNUMBER(L40),RANDBETWEEN(MIN(staticke_tc[id]),MAX(staticke_tc[id])),"")</f>
        <v>863</v>
      </c>
      <c r="AS40">
        <f ca="1">IF(ISNUMBER(M40),RANDBETWEEN(MIN(staticke_tc[id]),MAX(staticke_tc[id])),"")</f>
        <v>932</v>
      </c>
      <c r="AT40">
        <f ca="1">IF(ISNUMBER(N40),RANDBETWEEN(MIN(staticke_tc[id]),MAX(staticke_tc[id])),"")</f>
        <v>42</v>
      </c>
      <c r="AU40">
        <f ca="1">IF(ISNUMBER(O40),RANDBETWEEN(MIN(staticke_tc[id]),MAX(staticke_tc[id])),"")</f>
        <v>433</v>
      </c>
      <c r="AV40">
        <f ca="1">IF(ISNUMBER(P40),RANDBETWEEN(MIN(staticke_tc[id]),MAX(staticke_tc[id])),"")</f>
        <v>636</v>
      </c>
      <c r="AW40">
        <f ca="1">IF(ISNUMBER(Q40),RANDBETWEEN(MIN(staticke_tc[id]),MAX(staticke_tc[id])),"")</f>
        <v>453</v>
      </c>
      <c r="AX40">
        <f ca="1">IF(ISNUMBER(R40),RANDBETWEEN(MIN(staticke_tc[id]),MAX(staticke_tc[id])),"")</f>
        <v>690</v>
      </c>
      <c r="AY40">
        <f ca="1">IF(ISNUMBER(S40),RANDBETWEEN(MIN(staticke_tc[id]),MAX(staticke_tc[id])),"")</f>
        <v>766</v>
      </c>
      <c r="AZ40">
        <f ca="1">IF(ISNUMBER(T40),RANDBETWEEN(MIN(staticke_tc[id]),MAX(staticke_tc[id])),"")</f>
        <v>262</v>
      </c>
      <c r="BA40">
        <f ca="1">IF(ISNUMBER(U40),RANDBETWEEN(MIN(staticke_tc[id]),MAX(staticke_tc[id])),"")</f>
        <v>234</v>
      </c>
      <c r="BB40">
        <f ca="1">IF(ISNUMBER(V40),RANDBETWEEN(MIN(staticke_tc[id]),MAX(staticke_tc[id])),"")</f>
        <v>833</v>
      </c>
      <c r="BC40">
        <f ca="1">IF(ISNUMBER(W40),RANDBETWEEN(MIN(staticke_tc[id]),MAX(staticke_tc[id])),"")</f>
        <v>333</v>
      </c>
      <c r="BD40">
        <f ca="1">IF(ISNUMBER(X40),RANDBETWEEN(MIN(staticke_tc[id]),MAX(staticke_tc[id])),"")</f>
        <v>279</v>
      </c>
      <c r="BE40">
        <f ca="1">IF(ISNUMBER(Y40),RANDBETWEEN(MIN(staticke_tc[id]),MAX(staticke_tc[id])),"")</f>
        <v>207</v>
      </c>
      <c r="BF40">
        <f ca="1">IF(ISNUMBER(Z40),RANDBETWEEN(MIN(staticke_tc[id]),MAX(staticke_tc[id])),"")</f>
        <v>417</v>
      </c>
      <c r="BG40">
        <f ca="1">IF(ISNUMBER(AA40),RANDBETWEEN(MIN(staticke_tc[id]),MAX(staticke_tc[id])),"")</f>
        <v>207</v>
      </c>
      <c r="BH40">
        <f ca="1">IF(ISNUMBER(AB40),RANDBETWEEN(MIN(staticke_tc[id]),MAX(staticke_tc[id])),"")</f>
        <v>279</v>
      </c>
      <c r="BI40">
        <f ca="1">IF(ISNUMBER(AC40),RANDBETWEEN(MIN(staticke_tc[id]),MAX(staticke_tc[id])),"")</f>
        <v>83</v>
      </c>
      <c r="BJ40">
        <f ca="1">IF(ISNUMBER(AD40),RANDBETWEEN(MIN(staticke_tc[id]),MAX(staticke_tc[id])),"")</f>
        <v>540</v>
      </c>
      <c r="BK40">
        <f ca="1">IF(ISNUMBER(AE40),RANDBETWEEN(MIN(staticke_tc[id]),MAX(staticke_tc[id])),"")</f>
        <v>581</v>
      </c>
      <c r="BL40">
        <f ca="1">IF(ISNUMBER(AF40),RANDBETWEEN(MIN(staticke_tc[id]),MAX(staticke_tc[id])),"")</f>
        <v>308</v>
      </c>
      <c r="BN40" s="2">
        <f t="shared" si="34"/>
        <v>38</v>
      </c>
      <c r="BO40">
        <f ca="1">IF(ISNUMBER(CU40),RANDBETWEEN(MIN(staticke_tc[id]),MAX(staticke_tc[id])),"")</f>
        <v>447</v>
      </c>
      <c r="BP40">
        <f ca="1">IF(ISNUMBER(CV40),RANDBETWEEN(MIN(staticke_tc[id]),MAX(staticke_tc[id])),"")</f>
        <v>606</v>
      </c>
      <c r="BQ40">
        <f ca="1">IF(ISNUMBER(CW40),RANDBETWEEN(MIN(staticke_tc[id]),MAX(staticke_tc[id])),"")</f>
        <v>426</v>
      </c>
      <c r="BR40">
        <f ca="1">IF(ISNUMBER(CX40),RANDBETWEEN(MIN(staticke_tc[id]),MAX(staticke_tc[id])),"")</f>
        <v>717</v>
      </c>
      <c r="BS40">
        <f ca="1">IF(ISNUMBER(CY40),RANDBETWEEN(MIN(staticke_tc[id]),MAX(staticke_tc[id])),"")</f>
        <v>993</v>
      </c>
      <c r="BT40">
        <f ca="1">IF(ISNUMBER(CZ40),RANDBETWEEN(MIN(staticke_tc[id]),MAX(staticke_tc[id])),"")</f>
        <v>237</v>
      </c>
      <c r="BU40">
        <f ca="1">IF(ISNUMBER(DA40),RANDBETWEEN(MIN(staticke_tc[id]),MAX(staticke_tc[id])),"")</f>
        <v>510</v>
      </c>
      <c r="BV40">
        <f ca="1">IF(ISNUMBER(DB40),RANDBETWEEN(MIN(staticke_tc[id]),MAX(staticke_tc[id])),"")</f>
        <v>104</v>
      </c>
      <c r="BW40">
        <f ca="1">IF(ISNUMBER(DC40),RANDBETWEEN(MIN(staticke_tc[id]),MAX(staticke_tc[id])),"")</f>
        <v>70</v>
      </c>
      <c r="BX40">
        <f ca="1">IF(ISNUMBER(DD40),RANDBETWEEN(MIN(staticke_tc[id]),MAX(staticke_tc[id])),"")</f>
        <v>192</v>
      </c>
      <c r="BY40">
        <f ca="1">IF(ISNUMBER(DE40),RANDBETWEEN(MIN(staticke_tc[id]),MAX(staticke_tc[id])),"")</f>
        <v>208</v>
      </c>
      <c r="BZ40">
        <f ca="1">IF(ISNUMBER(DF40),RANDBETWEEN(MIN(staticke_tc[id]),MAX(staticke_tc[id])),"")</f>
        <v>693</v>
      </c>
      <c r="CA40">
        <f ca="1">IF(ISNUMBER(DG40),RANDBETWEEN(MIN(staticke_tc[id]),MAX(staticke_tc[id])),"")</f>
        <v>969</v>
      </c>
      <c r="CB40">
        <f ca="1">IF(ISNUMBER(DH40),RANDBETWEEN(MIN(staticke_tc[id]),MAX(staticke_tc[id])),"")</f>
        <v>87</v>
      </c>
      <c r="CC40">
        <f ca="1">IF(ISNUMBER(DI40),RANDBETWEEN(MIN(staticke_tc[id]),MAX(staticke_tc[id])),"")</f>
        <v>691</v>
      </c>
      <c r="CD40">
        <f ca="1">IF(ISNUMBER(DJ40),RANDBETWEEN(MIN(staticke_tc[id]),MAX(staticke_tc[id])),"")</f>
        <v>883</v>
      </c>
      <c r="CE40">
        <f ca="1">IF(ISNUMBER(DK40),RANDBETWEEN(MIN(staticke_tc[id]),MAX(staticke_tc[id])),"")</f>
        <v>364</v>
      </c>
      <c r="CF40">
        <f ca="1">IF(ISNUMBER(DL40),RANDBETWEEN(MIN(staticke_tc[id]),MAX(staticke_tc[id])),"")</f>
        <v>761</v>
      </c>
      <c r="CG40">
        <f ca="1">IF(ISNUMBER(DM40),RANDBETWEEN(MIN(staticke_tc[id]),MAX(staticke_tc[id])),"")</f>
        <v>659</v>
      </c>
      <c r="CH40">
        <f ca="1">IF(ISNUMBER(DN40),RANDBETWEEN(MIN(staticke_tc[id]),MAX(staticke_tc[id])),"")</f>
        <v>194</v>
      </c>
      <c r="CI40">
        <f ca="1">IF(ISNUMBER(DO40),RANDBETWEEN(MIN(staticke_tc[id]),MAX(staticke_tc[id])),"")</f>
        <v>319</v>
      </c>
      <c r="CJ40">
        <f ca="1">IF(ISNUMBER(DP40),RANDBETWEEN(MIN(staticke_tc[id]),MAX(staticke_tc[id])),"")</f>
        <v>999</v>
      </c>
      <c r="CK40">
        <f ca="1">IF(ISNUMBER(DQ40),RANDBETWEEN(MIN(staticke_tc[id]),MAX(staticke_tc[id])),"")</f>
        <v>18</v>
      </c>
      <c r="CL40">
        <f ca="1">IF(ISNUMBER(DR40),RANDBETWEEN(MIN(staticke_tc[id]),MAX(staticke_tc[id])),"")</f>
        <v>786</v>
      </c>
      <c r="CM40">
        <f ca="1">IF(ISNUMBER(DS40),RANDBETWEEN(MIN(staticke_tc[id]),MAX(staticke_tc[id])),"")</f>
        <v>12</v>
      </c>
      <c r="CN40">
        <f ca="1">IF(ISNUMBER(DT40),RANDBETWEEN(MIN(staticke_tc[id]),MAX(staticke_tc[id])),"")</f>
        <v>87</v>
      </c>
      <c r="CO40">
        <f ca="1">IF(ISNUMBER(DU40),RANDBETWEEN(MIN(staticke_tc[id]),MAX(staticke_tc[id])),"")</f>
        <v>502</v>
      </c>
      <c r="CP40">
        <f ca="1">IF(ISNUMBER(DV40),RANDBETWEEN(MIN(staticke_tc[id]),MAX(staticke_tc[id])),"")</f>
        <v>558</v>
      </c>
      <c r="CQ40">
        <f ca="1">IF(ISNUMBER(DW40),RANDBETWEEN(MIN(staticke_tc[id]),MAX(staticke_tc[id])),"")</f>
        <v>408</v>
      </c>
      <c r="CR40">
        <f ca="1">IF(ISNUMBER(DX40),RANDBETWEEN(MIN(staticke_tc[id]),MAX(staticke_tc[id])),"")</f>
        <v>265</v>
      </c>
      <c r="CT40" s="2">
        <f t="shared" si="35"/>
        <v>38</v>
      </c>
      <c r="CU40" s="15">
        <f ca="1">_xlfn.XLOOKUP(AI40,staticke_tc[id],staticke_tc[days],"")</f>
        <v>12.773074055476133</v>
      </c>
      <c r="CV40" s="15">
        <f ca="1">_xlfn.XLOOKUP(AJ40,staticke_tc[id],staticke_tc[days],"")</f>
        <v>10.307977213276166</v>
      </c>
      <c r="CW40" s="15">
        <f ca="1">_xlfn.XLOOKUP(AK40,staticke_tc[id],staticke_tc[days],"")</f>
        <v>12.731962644754004</v>
      </c>
      <c r="CX40" s="15">
        <f ca="1">_xlfn.XLOOKUP(AL40,staticke_tc[id],staticke_tc[days],"")</f>
        <v>8.8663204181959401</v>
      </c>
      <c r="CY40" s="15">
        <f ca="1">_xlfn.XLOOKUP(AM40,staticke_tc[id],staticke_tc[days],"")</f>
        <v>6.364239642567604</v>
      </c>
      <c r="CZ40" s="15">
        <f ca="1">_xlfn.XLOOKUP(AN40,staticke_tc[id],staticke_tc[days],"")</f>
        <v>15.141095472153896</v>
      </c>
      <c r="DA40" s="15">
        <f ca="1">_xlfn.XLOOKUP(AO40,staticke_tc[id],staticke_tc[days],"")</f>
        <v>11.708114960147753</v>
      </c>
      <c r="DB40" s="15">
        <f ca="1">_xlfn.XLOOKUP(AP40,staticke_tc[id],staticke_tc[days],"")</f>
        <v>11.227934552036302</v>
      </c>
      <c r="DC40" s="15">
        <f ca="1">_xlfn.XLOOKUP(AQ40,staticke_tc[id],staticke_tc[days],"")</f>
        <v>7.223224050201182</v>
      </c>
      <c r="DD40" s="15">
        <f ca="1">_xlfn.XLOOKUP(AR40,staticke_tc[id],staticke_tc[days],"")</f>
        <v>7.1360407328616358</v>
      </c>
      <c r="DE40" s="15">
        <f ca="1">_xlfn.XLOOKUP(AS40,staticke_tc[id],staticke_tc[days],"")</f>
        <v>9.5826488369716696</v>
      </c>
      <c r="DF40" s="15">
        <f ca="1">_xlfn.XLOOKUP(AT40,staticke_tc[id],staticke_tc[days],"")</f>
        <v>10.487380501446312</v>
      </c>
      <c r="DG40" s="15">
        <f ca="1">_xlfn.XLOOKUP(AU40,staticke_tc[id],staticke_tc[days],"")</f>
        <v>9.4905661184065746</v>
      </c>
      <c r="DH40" s="15">
        <f ca="1">_xlfn.XLOOKUP(AV40,staticke_tc[id],staticke_tc[days],"")</f>
        <v>7.4019265789750897</v>
      </c>
      <c r="DI40" s="15">
        <f ca="1">_xlfn.XLOOKUP(AW40,staticke_tc[id],staticke_tc[days],"")</f>
        <v>12.84637673840224</v>
      </c>
      <c r="DJ40" s="15">
        <f ca="1">_xlfn.XLOOKUP(AX40,staticke_tc[id],staticke_tc[days],"")</f>
        <v>2.2637370522313924</v>
      </c>
      <c r="DK40" s="15">
        <f ca="1">_xlfn.XLOOKUP(AY40,staticke_tc[id],staticke_tc[days],"")</f>
        <v>14.583069587434428</v>
      </c>
      <c r="DL40" s="15">
        <f ca="1">_xlfn.XLOOKUP(AZ40,staticke_tc[id],staticke_tc[days],"")</f>
        <v>7.5209773116512819</v>
      </c>
      <c r="DM40" s="15">
        <f ca="1">_xlfn.XLOOKUP(BA40,staticke_tc[id],staticke_tc[days],"")</f>
        <v>9.7570269829478651</v>
      </c>
      <c r="DN40" s="15">
        <f ca="1">_xlfn.XLOOKUP(BB40,staticke_tc[id],staticke_tc[days],"")</f>
        <v>10.510324323409503</v>
      </c>
      <c r="DO40" s="15">
        <f ca="1">_xlfn.XLOOKUP(BC40,staticke_tc[id],staticke_tc[days],"")</f>
        <v>9.5339646593981016</v>
      </c>
      <c r="DP40" s="15">
        <f ca="1">_xlfn.XLOOKUP(BD40,staticke_tc[id],staticke_tc[days],"")</f>
        <v>12.709685037891044</v>
      </c>
      <c r="DQ40" s="15">
        <f ca="1">_xlfn.XLOOKUP(BE40,staticke_tc[id],staticke_tc[days],"")</f>
        <v>8.4392599324954567</v>
      </c>
      <c r="DR40" s="15">
        <f ca="1">_xlfn.XLOOKUP(BF40,staticke_tc[id],staticke_tc[days],"")</f>
        <v>12.401402910997778</v>
      </c>
      <c r="DS40" s="15">
        <f ca="1">_xlfn.XLOOKUP(BG40,staticke_tc[id],staticke_tc[days],"")</f>
        <v>8.4392599324954567</v>
      </c>
      <c r="DT40" s="15">
        <f ca="1">_xlfn.XLOOKUP(BH40,staticke_tc[id],staticke_tc[days],"")</f>
        <v>12.709685037891044</v>
      </c>
      <c r="DU40" s="15">
        <f ca="1">_xlfn.XLOOKUP(BI40,staticke_tc[id],staticke_tc[days],"")</f>
        <v>11.939150413785866</v>
      </c>
      <c r="DV40" s="15">
        <f ca="1">_xlfn.XLOOKUP(BJ40,staticke_tc[id],staticke_tc[days],"")</f>
        <v>9.6433949633191975</v>
      </c>
      <c r="DW40" s="15">
        <f ca="1">_xlfn.XLOOKUP(BK40,staticke_tc[id],staticke_tc[days],"")</f>
        <v>14.238899562836975</v>
      </c>
      <c r="DX40" s="15">
        <f ca="1">_xlfn.XLOOKUP(BL40,staticke_tc[id],staticke_tc[days],"")</f>
        <v>10.680693769470713</v>
      </c>
      <c r="DZ40" s="2">
        <f t="shared" si="36"/>
        <v>38</v>
      </c>
      <c r="EA40" s="15">
        <f ca="1">_xlfn.XLOOKUP(BO40,staticke_tc[id],staticke_tc[days],"")</f>
        <v>9.6299705748700699</v>
      </c>
      <c r="EB40" s="15">
        <f ca="1">_xlfn.XLOOKUP(BP40,staticke_tc[id],staticke_tc[days],"")</f>
        <v>10.04742980844996</v>
      </c>
      <c r="EC40" s="15">
        <f ca="1">_xlfn.XLOOKUP(BQ40,staticke_tc[id],staticke_tc[days],"")</f>
        <v>13.628238306273754</v>
      </c>
      <c r="ED40" s="15">
        <f ca="1">_xlfn.XLOOKUP(BR40,staticke_tc[id],staticke_tc[days],"")</f>
        <v>15.440778629574947</v>
      </c>
      <c r="EE40" s="15">
        <f ca="1">_xlfn.XLOOKUP(BS40,staticke_tc[id],staticke_tc[days],"")</f>
        <v>5.273810873749234</v>
      </c>
      <c r="EF40" s="15">
        <f ca="1">_xlfn.XLOOKUP(BT40,staticke_tc[id],staticke_tc[days],"")</f>
        <v>9.1287822271101948</v>
      </c>
      <c r="EG40" s="15">
        <f ca="1">_xlfn.XLOOKUP(BU40,staticke_tc[id],staticke_tc[days],"")</f>
        <v>11.636163506654318</v>
      </c>
      <c r="EH40" s="15">
        <f ca="1">_xlfn.XLOOKUP(BV40,staticke_tc[id],staticke_tc[days],"")</f>
        <v>13.601195153668142</v>
      </c>
      <c r="EI40" s="15">
        <f ca="1">_xlfn.XLOOKUP(BW40,staticke_tc[id],staticke_tc[days],"")</f>
        <v>10.230788102820965</v>
      </c>
      <c r="EJ40" s="15">
        <f ca="1">_xlfn.XLOOKUP(BX40,staticke_tc[id],staticke_tc[days],"")</f>
        <v>12.152331777345415</v>
      </c>
      <c r="EK40" s="15">
        <f ca="1">_xlfn.XLOOKUP(BY40,staticke_tc[id],staticke_tc[days],"")</f>
        <v>5.1662048827678184</v>
      </c>
      <c r="EL40" s="15">
        <f ca="1">_xlfn.XLOOKUP(BZ40,staticke_tc[id],staticke_tc[days],"")</f>
        <v>5.2868144852569001</v>
      </c>
      <c r="EM40" s="15">
        <f ca="1">_xlfn.XLOOKUP(CA40,staticke_tc[id],staticke_tc[days],"")</f>
        <v>10.213282449835654</v>
      </c>
      <c r="EN40" s="15">
        <f ca="1">_xlfn.XLOOKUP(CB40,staticke_tc[id],staticke_tc[days],"")</f>
        <v>13.012059429367445</v>
      </c>
      <c r="EO40" s="15">
        <f ca="1">_xlfn.XLOOKUP(CC40,staticke_tc[id],staticke_tc[days],"")</f>
        <v>11.920652490296177</v>
      </c>
      <c r="EP40" s="15">
        <f ca="1">_xlfn.XLOOKUP(CD40,staticke_tc[id],staticke_tc[days],"")</f>
        <v>11.677643276359099</v>
      </c>
      <c r="EQ40" s="15">
        <f ca="1">_xlfn.XLOOKUP(CE40,staticke_tc[id],staticke_tc[days],"")</f>
        <v>9.0880830086389341</v>
      </c>
      <c r="ER40" s="15">
        <f ca="1">_xlfn.XLOOKUP(CF40,staticke_tc[id],staticke_tc[days],"")</f>
        <v>3.7225416788044869</v>
      </c>
      <c r="ES40" s="15">
        <f ca="1">_xlfn.XLOOKUP(CG40,staticke_tc[id],staticke_tc[days],"")</f>
        <v>5.2950470229596895</v>
      </c>
      <c r="ET40" s="15">
        <f ca="1">_xlfn.XLOOKUP(CH40,staticke_tc[id],staticke_tc[days],"")</f>
        <v>10.98002843710524</v>
      </c>
      <c r="EU40" s="15">
        <f ca="1">_xlfn.XLOOKUP(CI40,staticke_tc[id],staticke_tc[days],"")</f>
        <v>11.002280978498142</v>
      </c>
      <c r="EV40" s="15">
        <f ca="1">_xlfn.XLOOKUP(CJ40,staticke_tc[id],staticke_tc[days],"")</f>
        <v>13.643135100288582</v>
      </c>
      <c r="EW40" s="15">
        <f ca="1">_xlfn.XLOOKUP(CK40,staticke_tc[id],staticke_tc[days],"")</f>
        <v>10.786743983897027</v>
      </c>
      <c r="EX40" s="15">
        <f ca="1">_xlfn.XLOOKUP(CL40,staticke_tc[id],staticke_tc[days],"")</f>
        <v>14.104663863536135</v>
      </c>
      <c r="EY40" s="15">
        <f ca="1">_xlfn.XLOOKUP(CM40,staticke_tc[id],staticke_tc[days],"")</f>
        <v>7.8186867922462975</v>
      </c>
      <c r="EZ40" s="15">
        <f ca="1">_xlfn.XLOOKUP(CN40,staticke_tc[id],staticke_tc[days],"")</f>
        <v>13.012059429367445</v>
      </c>
      <c r="FA40" s="15">
        <f ca="1">_xlfn.XLOOKUP(CO40,staticke_tc[id],staticke_tc[days],"")</f>
        <v>14.313971463651505</v>
      </c>
      <c r="FB40" s="15">
        <f ca="1">_xlfn.XLOOKUP(CP40,staticke_tc[id],staticke_tc[days],"")</f>
        <v>13.735853705220771</v>
      </c>
      <c r="FC40" s="15">
        <f ca="1">_xlfn.XLOOKUP(CQ40,staticke_tc[id],staticke_tc[days],"")</f>
        <v>13.980223009500062</v>
      </c>
      <c r="FD40" s="15">
        <f ca="1">_xlfn.XLOOKUP(CR40,staticke_tc[id],staticke_tc[days],"")</f>
        <v>8.8724724608096039</v>
      </c>
    </row>
    <row r="41" spans="2:160" x14ac:dyDescent="0.3">
      <c r="B41" s="2">
        <f t="shared" si="37"/>
        <v>39</v>
      </c>
      <c r="C41">
        <v>1141</v>
      </c>
      <c r="D41">
        <v>1142</v>
      </c>
      <c r="E41">
        <v>1143</v>
      </c>
      <c r="F41">
        <v>1144</v>
      </c>
      <c r="G41">
        <v>1145</v>
      </c>
      <c r="H41">
        <v>1146</v>
      </c>
      <c r="I41">
        <v>1147</v>
      </c>
      <c r="J41">
        <v>1148</v>
      </c>
      <c r="K41">
        <v>1149</v>
      </c>
      <c r="L41">
        <v>1150</v>
      </c>
      <c r="M41">
        <v>1151</v>
      </c>
      <c r="N41">
        <v>1152</v>
      </c>
      <c r="O41">
        <v>1153</v>
      </c>
      <c r="P41">
        <v>1154</v>
      </c>
      <c r="Q41">
        <v>1155</v>
      </c>
      <c r="R41">
        <v>1156</v>
      </c>
      <c r="S41">
        <v>1157</v>
      </c>
      <c r="T41">
        <v>1158</v>
      </c>
      <c r="U41">
        <v>1159</v>
      </c>
      <c r="V41">
        <v>1160</v>
      </c>
      <c r="W41">
        <v>1161</v>
      </c>
      <c r="X41">
        <v>1162</v>
      </c>
      <c r="Y41">
        <v>1163</v>
      </c>
      <c r="Z41">
        <v>1164</v>
      </c>
      <c r="AA41">
        <v>1165</v>
      </c>
      <c r="AB41">
        <v>1166</v>
      </c>
      <c r="AC41">
        <v>1167</v>
      </c>
      <c r="AD41">
        <v>1168</v>
      </c>
      <c r="AE41">
        <v>1169</v>
      </c>
      <c r="AF41">
        <v>1170</v>
      </c>
      <c r="AH41" s="2">
        <f t="shared" si="33"/>
        <v>39</v>
      </c>
      <c r="AI41">
        <f ca="1">IF(ISNUMBER(C41),RANDBETWEEN(MIN(staticke_tc[id]),MAX(staticke_tc[id])),"")</f>
        <v>683</v>
      </c>
      <c r="AJ41">
        <f ca="1">IF(ISNUMBER(D41),RANDBETWEEN(MIN(staticke_tc[id]),MAX(staticke_tc[id])),"")</f>
        <v>742</v>
      </c>
      <c r="AK41">
        <f ca="1">IF(ISNUMBER(E41),RANDBETWEEN(MIN(staticke_tc[id]),MAX(staticke_tc[id])),"")</f>
        <v>236</v>
      </c>
      <c r="AL41">
        <f ca="1">IF(ISNUMBER(F41),RANDBETWEEN(MIN(staticke_tc[id]),MAX(staticke_tc[id])),"")</f>
        <v>218</v>
      </c>
      <c r="AM41">
        <f ca="1">IF(ISNUMBER(G41),RANDBETWEEN(MIN(staticke_tc[id]),MAX(staticke_tc[id])),"")</f>
        <v>814</v>
      </c>
      <c r="AN41">
        <f ca="1">IF(ISNUMBER(H41),RANDBETWEEN(MIN(staticke_tc[id]),MAX(staticke_tc[id])),"")</f>
        <v>567</v>
      </c>
      <c r="AO41">
        <f ca="1">IF(ISNUMBER(I41),RANDBETWEEN(MIN(staticke_tc[id]),MAX(staticke_tc[id])),"")</f>
        <v>637</v>
      </c>
      <c r="AP41">
        <f ca="1">IF(ISNUMBER(J41),RANDBETWEEN(MIN(staticke_tc[id]),MAX(staticke_tc[id])),"")</f>
        <v>574</v>
      </c>
      <c r="AQ41">
        <f ca="1">IF(ISNUMBER(K41),RANDBETWEEN(MIN(staticke_tc[id]),MAX(staticke_tc[id])),"")</f>
        <v>572</v>
      </c>
      <c r="AR41">
        <f ca="1">IF(ISNUMBER(L41),RANDBETWEEN(MIN(staticke_tc[id]),MAX(staticke_tc[id])),"")</f>
        <v>591</v>
      </c>
      <c r="AS41">
        <f ca="1">IF(ISNUMBER(M41),RANDBETWEEN(MIN(staticke_tc[id]),MAX(staticke_tc[id])),"")</f>
        <v>705</v>
      </c>
      <c r="AT41">
        <f ca="1">IF(ISNUMBER(N41),RANDBETWEEN(MIN(staticke_tc[id]),MAX(staticke_tc[id])),"")</f>
        <v>694</v>
      </c>
      <c r="AU41">
        <f ca="1">IF(ISNUMBER(O41),RANDBETWEEN(MIN(staticke_tc[id]),MAX(staticke_tc[id])),"")</f>
        <v>422</v>
      </c>
      <c r="AV41">
        <f ca="1">IF(ISNUMBER(P41),RANDBETWEEN(MIN(staticke_tc[id]),MAX(staticke_tc[id])),"")</f>
        <v>294</v>
      </c>
      <c r="AW41">
        <f ca="1">IF(ISNUMBER(Q41),RANDBETWEEN(MIN(staticke_tc[id]),MAX(staticke_tc[id])),"")</f>
        <v>685</v>
      </c>
      <c r="AX41">
        <f ca="1">IF(ISNUMBER(R41),RANDBETWEEN(MIN(staticke_tc[id]),MAX(staticke_tc[id])),"")</f>
        <v>576</v>
      </c>
      <c r="AY41">
        <f ca="1">IF(ISNUMBER(S41),RANDBETWEEN(MIN(staticke_tc[id]),MAX(staticke_tc[id])),"")</f>
        <v>100</v>
      </c>
      <c r="AZ41">
        <f ca="1">IF(ISNUMBER(T41),RANDBETWEEN(MIN(staticke_tc[id]),MAX(staticke_tc[id])),"")</f>
        <v>543</v>
      </c>
      <c r="BA41">
        <f ca="1">IF(ISNUMBER(U41),RANDBETWEEN(MIN(staticke_tc[id]),MAX(staticke_tc[id])),"")</f>
        <v>342</v>
      </c>
      <c r="BB41">
        <f ca="1">IF(ISNUMBER(V41),RANDBETWEEN(MIN(staticke_tc[id]),MAX(staticke_tc[id])),"")</f>
        <v>704</v>
      </c>
      <c r="BC41">
        <f ca="1">IF(ISNUMBER(W41),RANDBETWEEN(MIN(staticke_tc[id]),MAX(staticke_tc[id])),"")</f>
        <v>384</v>
      </c>
      <c r="BD41">
        <f ca="1">IF(ISNUMBER(X41),RANDBETWEEN(MIN(staticke_tc[id]),MAX(staticke_tc[id])),"")</f>
        <v>685</v>
      </c>
      <c r="BE41">
        <f ca="1">IF(ISNUMBER(Y41),RANDBETWEEN(MIN(staticke_tc[id]),MAX(staticke_tc[id])),"")</f>
        <v>434</v>
      </c>
      <c r="BF41">
        <f ca="1">IF(ISNUMBER(Z41),RANDBETWEEN(MIN(staticke_tc[id]),MAX(staticke_tc[id])),"")</f>
        <v>102</v>
      </c>
      <c r="BG41">
        <f ca="1">IF(ISNUMBER(AA41),RANDBETWEEN(MIN(staticke_tc[id]),MAX(staticke_tc[id])),"")</f>
        <v>394</v>
      </c>
      <c r="BH41">
        <f ca="1">IF(ISNUMBER(AB41),RANDBETWEEN(MIN(staticke_tc[id]),MAX(staticke_tc[id])),"")</f>
        <v>672</v>
      </c>
      <c r="BI41">
        <f ca="1">IF(ISNUMBER(AC41),RANDBETWEEN(MIN(staticke_tc[id]),MAX(staticke_tc[id])),"")</f>
        <v>531</v>
      </c>
      <c r="BJ41">
        <f ca="1">IF(ISNUMBER(AD41),RANDBETWEEN(MIN(staticke_tc[id]),MAX(staticke_tc[id])),"")</f>
        <v>319</v>
      </c>
      <c r="BK41">
        <f ca="1">IF(ISNUMBER(AE41),RANDBETWEEN(MIN(staticke_tc[id]),MAX(staticke_tc[id])),"")</f>
        <v>986</v>
      </c>
      <c r="BL41">
        <f ca="1">IF(ISNUMBER(AF41),RANDBETWEEN(MIN(staticke_tc[id]),MAX(staticke_tc[id])),"")</f>
        <v>489</v>
      </c>
      <c r="BN41" s="2">
        <f t="shared" si="34"/>
        <v>39</v>
      </c>
      <c r="BO41">
        <f ca="1">IF(ISNUMBER(CU41),RANDBETWEEN(MIN(staticke_tc[id]),MAX(staticke_tc[id])),"")</f>
        <v>384</v>
      </c>
      <c r="BP41">
        <f ca="1">IF(ISNUMBER(CV41),RANDBETWEEN(MIN(staticke_tc[id]),MAX(staticke_tc[id])),"")</f>
        <v>482</v>
      </c>
      <c r="BQ41">
        <f ca="1">IF(ISNUMBER(CW41),RANDBETWEEN(MIN(staticke_tc[id]),MAX(staticke_tc[id])),"")</f>
        <v>750</v>
      </c>
      <c r="BR41">
        <f ca="1">IF(ISNUMBER(CX41),RANDBETWEEN(MIN(staticke_tc[id]),MAX(staticke_tc[id])),"")</f>
        <v>526</v>
      </c>
      <c r="BS41">
        <f ca="1">IF(ISNUMBER(CY41),RANDBETWEEN(MIN(staticke_tc[id]),MAX(staticke_tc[id])),"")</f>
        <v>41</v>
      </c>
      <c r="BT41">
        <f ca="1">IF(ISNUMBER(CZ41),RANDBETWEEN(MIN(staticke_tc[id]),MAX(staticke_tc[id])),"")</f>
        <v>984</v>
      </c>
      <c r="BU41">
        <f ca="1">IF(ISNUMBER(DA41),RANDBETWEEN(MIN(staticke_tc[id]),MAX(staticke_tc[id])),"")</f>
        <v>643</v>
      </c>
      <c r="BV41">
        <f ca="1">IF(ISNUMBER(DB41),RANDBETWEEN(MIN(staticke_tc[id]),MAX(staticke_tc[id])),"")</f>
        <v>457</v>
      </c>
      <c r="BW41">
        <f ca="1">IF(ISNUMBER(DC41),RANDBETWEEN(MIN(staticke_tc[id]),MAX(staticke_tc[id])),"")</f>
        <v>715</v>
      </c>
      <c r="BX41">
        <f ca="1">IF(ISNUMBER(DD41),RANDBETWEEN(MIN(staticke_tc[id]),MAX(staticke_tc[id])),"")</f>
        <v>467</v>
      </c>
      <c r="BY41">
        <f ca="1">IF(ISNUMBER(DE41),RANDBETWEEN(MIN(staticke_tc[id]),MAX(staticke_tc[id])),"")</f>
        <v>196</v>
      </c>
      <c r="BZ41">
        <f ca="1">IF(ISNUMBER(DF41),RANDBETWEEN(MIN(staticke_tc[id]),MAX(staticke_tc[id])),"")</f>
        <v>497</v>
      </c>
      <c r="CA41">
        <f ca="1">IF(ISNUMBER(DG41),RANDBETWEEN(MIN(staticke_tc[id]),MAX(staticke_tc[id])),"")</f>
        <v>651</v>
      </c>
      <c r="CB41">
        <f ca="1">IF(ISNUMBER(DH41),RANDBETWEEN(MIN(staticke_tc[id]),MAX(staticke_tc[id])),"")</f>
        <v>18</v>
      </c>
      <c r="CC41">
        <f ca="1">IF(ISNUMBER(DI41),RANDBETWEEN(MIN(staticke_tc[id]),MAX(staticke_tc[id])),"")</f>
        <v>835</v>
      </c>
      <c r="CD41">
        <f ca="1">IF(ISNUMBER(DJ41),RANDBETWEEN(MIN(staticke_tc[id]),MAX(staticke_tc[id])),"")</f>
        <v>554</v>
      </c>
      <c r="CE41">
        <f ca="1">IF(ISNUMBER(DK41),RANDBETWEEN(MIN(staticke_tc[id]),MAX(staticke_tc[id])),"")</f>
        <v>691</v>
      </c>
      <c r="CF41">
        <f ca="1">IF(ISNUMBER(DL41),RANDBETWEEN(MIN(staticke_tc[id]),MAX(staticke_tc[id])),"")</f>
        <v>51</v>
      </c>
      <c r="CG41">
        <f ca="1">IF(ISNUMBER(DM41),RANDBETWEEN(MIN(staticke_tc[id]),MAX(staticke_tc[id])),"")</f>
        <v>183</v>
      </c>
      <c r="CH41">
        <f ca="1">IF(ISNUMBER(DN41),RANDBETWEEN(MIN(staticke_tc[id]),MAX(staticke_tc[id])),"")</f>
        <v>585</v>
      </c>
      <c r="CI41">
        <f ca="1">IF(ISNUMBER(DO41),RANDBETWEEN(MIN(staticke_tc[id]),MAX(staticke_tc[id])),"")</f>
        <v>847</v>
      </c>
      <c r="CJ41">
        <f ca="1">IF(ISNUMBER(DP41),RANDBETWEEN(MIN(staticke_tc[id]),MAX(staticke_tc[id])),"")</f>
        <v>824</v>
      </c>
      <c r="CK41">
        <f ca="1">IF(ISNUMBER(DQ41),RANDBETWEEN(MIN(staticke_tc[id]),MAX(staticke_tc[id])),"")</f>
        <v>13</v>
      </c>
      <c r="CL41">
        <f ca="1">IF(ISNUMBER(DR41),RANDBETWEEN(MIN(staticke_tc[id]),MAX(staticke_tc[id])),"")</f>
        <v>256</v>
      </c>
      <c r="CM41">
        <f ca="1">IF(ISNUMBER(DS41),RANDBETWEEN(MIN(staticke_tc[id]),MAX(staticke_tc[id])),"")</f>
        <v>534</v>
      </c>
      <c r="CN41">
        <f ca="1">IF(ISNUMBER(DT41),RANDBETWEEN(MIN(staticke_tc[id]),MAX(staticke_tc[id])),"")</f>
        <v>96</v>
      </c>
      <c r="CO41">
        <f ca="1">IF(ISNUMBER(DU41),RANDBETWEEN(MIN(staticke_tc[id]),MAX(staticke_tc[id])),"")</f>
        <v>225</v>
      </c>
      <c r="CP41">
        <f ca="1">IF(ISNUMBER(DV41),RANDBETWEEN(MIN(staticke_tc[id]),MAX(staticke_tc[id])),"")</f>
        <v>267</v>
      </c>
      <c r="CQ41">
        <f ca="1">IF(ISNUMBER(DW41),RANDBETWEEN(MIN(staticke_tc[id]),MAX(staticke_tc[id])),"")</f>
        <v>254</v>
      </c>
      <c r="CR41">
        <f ca="1">IF(ISNUMBER(DX41),RANDBETWEEN(MIN(staticke_tc[id]),MAX(staticke_tc[id])),"")</f>
        <v>375</v>
      </c>
      <c r="CT41" s="2">
        <f t="shared" si="35"/>
        <v>39</v>
      </c>
      <c r="CU41" s="15">
        <f ca="1">_xlfn.XLOOKUP(AI41,staticke_tc[id],staticke_tc[days],"")</f>
        <v>11.699694506200126</v>
      </c>
      <c r="CV41" s="15">
        <f ca="1">_xlfn.XLOOKUP(AJ41,staticke_tc[id],staticke_tc[days],"")</f>
        <v>8.8467898878896012</v>
      </c>
      <c r="CW41" s="15">
        <f ca="1">_xlfn.XLOOKUP(AK41,staticke_tc[id],staticke_tc[days],"")</f>
        <v>3.752019913916202</v>
      </c>
      <c r="CX41" s="15">
        <f ca="1">_xlfn.XLOOKUP(AL41,staticke_tc[id],staticke_tc[days],"")</f>
        <v>14.21394004981903</v>
      </c>
      <c r="CY41" s="15">
        <f ca="1">_xlfn.XLOOKUP(AM41,staticke_tc[id],staticke_tc[days],"")</f>
        <v>14.416546139821229</v>
      </c>
      <c r="CZ41" s="15">
        <f ca="1">_xlfn.XLOOKUP(AN41,staticke_tc[id],staticke_tc[days],"")</f>
        <v>6.5674578712841409</v>
      </c>
      <c r="DA41" s="15">
        <f ca="1">_xlfn.XLOOKUP(AO41,staticke_tc[id],staticke_tc[days],"")</f>
        <v>12.483330479313484</v>
      </c>
      <c r="DB41" s="15">
        <f ca="1">_xlfn.XLOOKUP(AP41,staticke_tc[id],staticke_tc[days],"")</f>
        <v>7.1013380886153499</v>
      </c>
      <c r="DC41" s="15">
        <f ca="1">_xlfn.XLOOKUP(AQ41,staticke_tc[id],staticke_tc[days],"")</f>
        <v>5.6505625847529863</v>
      </c>
      <c r="DD41" s="15">
        <f ca="1">_xlfn.XLOOKUP(AR41,staticke_tc[id],staticke_tc[days],"")</f>
        <v>10.674175097382658</v>
      </c>
      <c r="DE41" s="15">
        <f ca="1">_xlfn.XLOOKUP(AS41,staticke_tc[id],staticke_tc[days],"")</f>
        <v>6.931657580962213</v>
      </c>
      <c r="DF41" s="15">
        <f ca="1">_xlfn.XLOOKUP(AT41,staticke_tc[id],staticke_tc[days],"")</f>
        <v>16.069459264084678</v>
      </c>
      <c r="DG41" s="15">
        <f ca="1">_xlfn.XLOOKUP(AU41,staticke_tc[id],staticke_tc[days],"")</f>
        <v>10.021335554495927</v>
      </c>
      <c r="DH41" s="15">
        <f ca="1">_xlfn.XLOOKUP(AV41,staticke_tc[id],staticke_tc[days],"")</f>
        <v>5.566257012951338</v>
      </c>
      <c r="DI41" s="15">
        <f ca="1">_xlfn.XLOOKUP(AW41,staticke_tc[id],staticke_tc[days],"")</f>
        <v>11.67139524679374</v>
      </c>
      <c r="DJ41" s="15">
        <f ca="1">_xlfn.XLOOKUP(AX41,staticke_tc[id],staticke_tc[days],"")</f>
        <v>7.4073024670160166</v>
      </c>
      <c r="DK41" s="15">
        <f ca="1">_xlfn.XLOOKUP(AY41,staticke_tc[id],staticke_tc[days],"")</f>
        <v>9.7187971826366368</v>
      </c>
      <c r="DL41" s="15">
        <f ca="1">_xlfn.XLOOKUP(AZ41,staticke_tc[id],staticke_tc[days],"")</f>
        <v>6.7431089270093567</v>
      </c>
      <c r="DM41" s="15">
        <f ca="1">_xlfn.XLOOKUP(BA41,staticke_tc[id],staticke_tc[days],"")</f>
        <v>12.992056405162534</v>
      </c>
      <c r="DN41" s="15">
        <f ca="1">_xlfn.XLOOKUP(BB41,staticke_tc[id],staticke_tc[days],"")</f>
        <v>7.9182126898121279</v>
      </c>
      <c r="DO41" s="15">
        <f ca="1">_xlfn.XLOOKUP(BC41,staticke_tc[id],staticke_tc[days],"")</f>
        <v>9.2110348172451566</v>
      </c>
      <c r="DP41" s="15">
        <f ca="1">_xlfn.XLOOKUP(BD41,staticke_tc[id],staticke_tc[days],"")</f>
        <v>11.67139524679374</v>
      </c>
      <c r="DQ41" s="15">
        <f ca="1">_xlfn.XLOOKUP(BE41,staticke_tc[id],staticke_tc[days],"")</f>
        <v>16.565365056978699</v>
      </c>
      <c r="DR41" s="15">
        <f ca="1">_xlfn.XLOOKUP(BF41,staticke_tc[id],staticke_tc[days],"")</f>
        <v>7.3996517607753507</v>
      </c>
      <c r="DS41" s="15">
        <f ca="1">_xlfn.XLOOKUP(BG41,staticke_tc[id],staticke_tc[days],"")</f>
        <v>14.163068248560961</v>
      </c>
      <c r="DT41" s="15">
        <f ca="1">_xlfn.XLOOKUP(BH41,staticke_tc[id],staticke_tc[days],"")</f>
        <v>10.283390387535135</v>
      </c>
      <c r="DU41" s="15">
        <f ca="1">_xlfn.XLOOKUP(BI41,staticke_tc[id],staticke_tc[days],"")</f>
        <v>9.4691638403162148</v>
      </c>
      <c r="DV41" s="15">
        <f ca="1">_xlfn.XLOOKUP(BJ41,staticke_tc[id],staticke_tc[days],"")</f>
        <v>11.002280978498142</v>
      </c>
      <c r="DW41" s="15">
        <f ca="1">_xlfn.XLOOKUP(BK41,staticke_tc[id],staticke_tc[days],"")</f>
        <v>13.369491398995613</v>
      </c>
      <c r="DX41" s="15">
        <f ca="1">_xlfn.XLOOKUP(BL41,staticke_tc[id],staticke_tc[days],"")</f>
        <v>8.4768966209153991</v>
      </c>
      <c r="DZ41" s="2">
        <f t="shared" si="36"/>
        <v>39</v>
      </c>
      <c r="EA41" s="15">
        <f ca="1">_xlfn.XLOOKUP(BO41,staticke_tc[id],staticke_tc[days],"")</f>
        <v>9.2110348172451566</v>
      </c>
      <c r="EB41" s="15">
        <f ca="1">_xlfn.XLOOKUP(BP41,staticke_tc[id],staticke_tc[days],"")</f>
        <v>11.402546759153966</v>
      </c>
      <c r="EC41" s="15">
        <f ca="1">_xlfn.XLOOKUP(BQ41,staticke_tc[id],staticke_tc[days],"")</f>
        <v>4.0940367750462388</v>
      </c>
      <c r="ED41" s="15">
        <f ca="1">_xlfn.XLOOKUP(BR41,staticke_tc[id],staticke_tc[days],"")</f>
        <v>8.2045080419730212</v>
      </c>
      <c r="EE41" s="15">
        <f ca="1">_xlfn.XLOOKUP(BS41,staticke_tc[id],staticke_tc[days],"")</f>
        <v>12.301925193765864</v>
      </c>
      <c r="EF41" s="15">
        <f ca="1">_xlfn.XLOOKUP(BT41,staticke_tc[id],staticke_tc[days],"")</f>
        <v>4.539056948177036</v>
      </c>
      <c r="EG41" s="15">
        <f ca="1">_xlfn.XLOOKUP(BU41,staticke_tc[id],staticke_tc[days],"")</f>
        <v>9.0066194057258944</v>
      </c>
      <c r="EH41" s="15">
        <f ca="1">_xlfn.XLOOKUP(BV41,staticke_tc[id],staticke_tc[days],"")</f>
        <v>12.067287022281963</v>
      </c>
      <c r="EI41" s="15">
        <f ca="1">_xlfn.XLOOKUP(BW41,staticke_tc[id],staticke_tc[days],"")</f>
        <v>11.123344180164933</v>
      </c>
      <c r="EJ41" s="15">
        <f ca="1">_xlfn.XLOOKUP(BX41,staticke_tc[id],staticke_tc[days],"")</f>
        <v>8.9427725106715048</v>
      </c>
      <c r="EK41" s="15">
        <f ca="1">_xlfn.XLOOKUP(BY41,staticke_tc[id],staticke_tc[days],"")</f>
        <v>11.314168128589445</v>
      </c>
      <c r="EL41" s="15">
        <f ca="1">_xlfn.XLOOKUP(BZ41,staticke_tc[id],staticke_tc[days],"")</f>
        <v>8.8325975837719106</v>
      </c>
      <c r="EM41" s="15">
        <f ca="1">_xlfn.XLOOKUP(CA41,staticke_tc[id],staticke_tc[days],"")</f>
        <v>11.119970479563415</v>
      </c>
      <c r="EN41" s="15">
        <f ca="1">_xlfn.XLOOKUP(CB41,staticke_tc[id],staticke_tc[days],"")</f>
        <v>10.786743983897027</v>
      </c>
      <c r="EO41" s="15">
        <f ca="1">_xlfn.XLOOKUP(CC41,staticke_tc[id],staticke_tc[days],"")</f>
        <v>15.904996440009679</v>
      </c>
      <c r="EP41" s="15">
        <f ca="1">_xlfn.XLOOKUP(CD41,staticke_tc[id],staticke_tc[days],"")</f>
        <v>5.9297559703107119</v>
      </c>
      <c r="EQ41" s="15">
        <f ca="1">_xlfn.XLOOKUP(CE41,staticke_tc[id],staticke_tc[days],"")</f>
        <v>11.920652490296177</v>
      </c>
      <c r="ER41" s="15">
        <f ca="1">_xlfn.XLOOKUP(CF41,staticke_tc[id],staticke_tc[days],"")</f>
        <v>10.295660511031858</v>
      </c>
      <c r="ES41" s="15">
        <f ca="1">_xlfn.XLOOKUP(CG41,staticke_tc[id],staticke_tc[days],"")</f>
        <v>16.892937766870322</v>
      </c>
      <c r="ET41" s="15">
        <f ca="1">_xlfn.XLOOKUP(CH41,staticke_tc[id],staticke_tc[days],"")</f>
        <v>14.359255678807717</v>
      </c>
      <c r="EU41" s="15">
        <f ca="1">_xlfn.XLOOKUP(CI41,staticke_tc[id],staticke_tc[days],"")</f>
        <v>9.8587183873766016</v>
      </c>
      <c r="EV41" s="15">
        <f ca="1">_xlfn.XLOOKUP(CJ41,staticke_tc[id],staticke_tc[days],"")</f>
        <v>16.562450193315975</v>
      </c>
      <c r="EW41" s="15">
        <f ca="1">_xlfn.XLOOKUP(CK41,staticke_tc[id],staticke_tc[days],"")</f>
        <v>6.437122694080923</v>
      </c>
      <c r="EX41" s="15">
        <f ca="1">_xlfn.XLOOKUP(CL41,staticke_tc[id],staticke_tc[days],"")</f>
        <v>9.6248291687509884</v>
      </c>
      <c r="EY41" s="15">
        <f ca="1">_xlfn.XLOOKUP(CM41,staticke_tc[id],staticke_tc[days],"")</f>
        <v>10.47847532515436</v>
      </c>
      <c r="EZ41" s="15">
        <f ca="1">_xlfn.XLOOKUP(CN41,staticke_tc[id],staticke_tc[days],"")</f>
        <v>8.6984519831401634</v>
      </c>
      <c r="FA41" s="15">
        <f ca="1">_xlfn.XLOOKUP(CO41,staticke_tc[id],staticke_tc[days],"")</f>
        <v>15.071528476514445</v>
      </c>
      <c r="FB41" s="15">
        <f ca="1">_xlfn.XLOOKUP(CP41,staticke_tc[id],staticke_tc[days],"")</f>
        <v>7.4278625908530396</v>
      </c>
      <c r="FC41" s="15">
        <f ca="1">_xlfn.XLOOKUP(CQ41,staticke_tc[id],staticke_tc[days],"")</f>
        <v>12.343548546888607</v>
      </c>
      <c r="FD41" s="15">
        <f ca="1">_xlfn.XLOOKUP(CR41,staticke_tc[id],staticke_tc[days],"")</f>
        <v>3.4584258109009243</v>
      </c>
    </row>
    <row r="42" spans="2:160" x14ac:dyDescent="0.3">
      <c r="B42" s="2">
        <f t="shared" si="37"/>
        <v>40</v>
      </c>
      <c r="C42">
        <v>1171</v>
      </c>
      <c r="D42">
        <v>1172</v>
      </c>
      <c r="E42">
        <v>1173</v>
      </c>
      <c r="F42">
        <v>1174</v>
      </c>
      <c r="G42">
        <v>1175</v>
      </c>
      <c r="H42">
        <v>1176</v>
      </c>
      <c r="I42">
        <v>1177</v>
      </c>
      <c r="J42">
        <v>1178</v>
      </c>
      <c r="K42">
        <v>1179</v>
      </c>
      <c r="L42">
        <v>1180</v>
      </c>
      <c r="M42">
        <v>1181</v>
      </c>
      <c r="N42">
        <v>1182</v>
      </c>
      <c r="O42">
        <v>1183</v>
      </c>
      <c r="P42">
        <v>1184</v>
      </c>
      <c r="Q42">
        <v>1185</v>
      </c>
      <c r="R42">
        <v>1186</v>
      </c>
      <c r="S42">
        <v>1187</v>
      </c>
      <c r="T42">
        <v>1188</v>
      </c>
      <c r="U42">
        <v>1189</v>
      </c>
      <c r="V42">
        <v>1190</v>
      </c>
      <c r="W42">
        <v>1191</v>
      </c>
      <c r="X42">
        <v>1192</v>
      </c>
      <c r="Y42">
        <v>1193</v>
      </c>
      <c r="Z42">
        <v>1194</v>
      </c>
      <c r="AA42">
        <v>1195</v>
      </c>
      <c r="AB42">
        <v>1196</v>
      </c>
      <c r="AC42">
        <v>1197</v>
      </c>
      <c r="AD42">
        <v>1198</v>
      </c>
      <c r="AE42">
        <v>1199</v>
      </c>
      <c r="AF42">
        <v>1200</v>
      </c>
      <c r="AH42" s="2">
        <f t="shared" si="33"/>
        <v>40</v>
      </c>
      <c r="AI42">
        <f ca="1">IF(ISNUMBER(C42),RANDBETWEEN(MIN(staticke_tc[id]),MAX(staticke_tc[id])),"")</f>
        <v>481</v>
      </c>
      <c r="AJ42">
        <f ca="1">IF(ISNUMBER(D42),RANDBETWEEN(MIN(staticke_tc[id]),MAX(staticke_tc[id])),"")</f>
        <v>275</v>
      </c>
      <c r="AK42">
        <f ca="1">IF(ISNUMBER(E42),RANDBETWEEN(MIN(staticke_tc[id]),MAX(staticke_tc[id])),"")</f>
        <v>838</v>
      </c>
      <c r="AL42">
        <f ca="1">IF(ISNUMBER(F42),RANDBETWEEN(MIN(staticke_tc[id]),MAX(staticke_tc[id])),"")</f>
        <v>253</v>
      </c>
      <c r="AM42">
        <f ca="1">IF(ISNUMBER(G42),RANDBETWEEN(MIN(staticke_tc[id]),MAX(staticke_tc[id])),"")</f>
        <v>267</v>
      </c>
      <c r="AN42">
        <f ca="1">IF(ISNUMBER(H42),RANDBETWEEN(MIN(staticke_tc[id]),MAX(staticke_tc[id])),"")</f>
        <v>959</v>
      </c>
      <c r="AO42">
        <f ca="1">IF(ISNUMBER(I42),RANDBETWEEN(MIN(staticke_tc[id]),MAX(staticke_tc[id])),"")</f>
        <v>769</v>
      </c>
      <c r="AP42">
        <f ca="1">IF(ISNUMBER(J42),RANDBETWEEN(MIN(staticke_tc[id]),MAX(staticke_tc[id])),"")</f>
        <v>149</v>
      </c>
      <c r="AQ42">
        <f ca="1">IF(ISNUMBER(K42),RANDBETWEEN(MIN(staticke_tc[id]),MAX(staticke_tc[id])),"")</f>
        <v>223</v>
      </c>
      <c r="AR42">
        <f ca="1">IF(ISNUMBER(L42),RANDBETWEEN(MIN(staticke_tc[id]),MAX(staticke_tc[id])),"")</f>
        <v>564</v>
      </c>
      <c r="AS42">
        <f ca="1">IF(ISNUMBER(M42),RANDBETWEEN(MIN(staticke_tc[id]),MAX(staticke_tc[id])),"")</f>
        <v>479</v>
      </c>
      <c r="AT42">
        <f ca="1">IF(ISNUMBER(N42),RANDBETWEEN(MIN(staticke_tc[id]),MAX(staticke_tc[id])),"")</f>
        <v>931</v>
      </c>
      <c r="AU42">
        <f ca="1">IF(ISNUMBER(O42),RANDBETWEEN(MIN(staticke_tc[id]),MAX(staticke_tc[id])),"")</f>
        <v>485</v>
      </c>
      <c r="AV42">
        <f ca="1">IF(ISNUMBER(P42),RANDBETWEEN(MIN(staticke_tc[id]),MAX(staticke_tc[id])),"")</f>
        <v>981</v>
      </c>
      <c r="AW42">
        <f ca="1">IF(ISNUMBER(Q42),RANDBETWEEN(MIN(staticke_tc[id]),MAX(staticke_tc[id])),"")</f>
        <v>248</v>
      </c>
      <c r="AX42">
        <f ca="1">IF(ISNUMBER(R42),RANDBETWEEN(MIN(staticke_tc[id]),MAX(staticke_tc[id])),"")</f>
        <v>243</v>
      </c>
      <c r="AY42">
        <f ca="1">IF(ISNUMBER(S42),RANDBETWEEN(MIN(staticke_tc[id]),MAX(staticke_tc[id])),"")</f>
        <v>406</v>
      </c>
      <c r="AZ42">
        <f ca="1">IF(ISNUMBER(T42),RANDBETWEEN(MIN(staticke_tc[id]),MAX(staticke_tc[id])),"")</f>
        <v>714</v>
      </c>
      <c r="BA42">
        <f ca="1">IF(ISNUMBER(U42),RANDBETWEEN(MIN(staticke_tc[id]),MAX(staticke_tc[id])),"")</f>
        <v>766</v>
      </c>
      <c r="BB42">
        <f ca="1">IF(ISNUMBER(V42),RANDBETWEEN(MIN(staticke_tc[id]),MAX(staticke_tc[id])),"")</f>
        <v>86</v>
      </c>
      <c r="BC42">
        <f ca="1">IF(ISNUMBER(W42),RANDBETWEEN(MIN(staticke_tc[id]),MAX(staticke_tc[id])),"")</f>
        <v>409</v>
      </c>
      <c r="BD42">
        <f ca="1">IF(ISNUMBER(X42),RANDBETWEEN(MIN(staticke_tc[id]),MAX(staticke_tc[id])),"")</f>
        <v>363</v>
      </c>
      <c r="BE42">
        <f ca="1">IF(ISNUMBER(Y42),RANDBETWEEN(MIN(staticke_tc[id]),MAX(staticke_tc[id])),"")</f>
        <v>910</v>
      </c>
      <c r="BF42">
        <f ca="1">IF(ISNUMBER(Z42),RANDBETWEEN(MIN(staticke_tc[id]),MAX(staticke_tc[id])),"")</f>
        <v>794</v>
      </c>
      <c r="BG42">
        <f ca="1">IF(ISNUMBER(AA42),RANDBETWEEN(MIN(staticke_tc[id]),MAX(staticke_tc[id])),"")</f>
        <v>25</v>
      </c>
      <c r="BH42">
        <f ca="1">IF(ISNUMBER(AB42),RANDBETWEEN(MIN(staticke_tc[id]),MAX(staticke_tc[id])),"")</f>
        <v>642</v>
      </c>
      <c r="BI42">
        <f ca="1">IF(ISNUMBER(AC42),RANDBETWEEN(MIN(staticke_tc[id]),MAX(staticke_tc[id])),"")</f>
        <v>881</v>
      </c>
      <c r="BJ42">
        <f ca="1">IF(ISNUMBER(AD42),RANDBETWEEN(MIN(staticke_tc[id]),MAX(staticke_tc[id])),"")</f>
        <v>141</v>
      </c>
      <c r="BK42">
        <f ca="1">IF(ISNUMBER(AE42),RANDBETWEEN(MIN(staticke_tc[id]),MAX(staticke_tc[id])),"")</f>
        <v>616</v>
      </c>
      <c r="BL42">
        <f ca="1">IF(ISNUMBER(AF42),RANDBETWEEN(MIN(staticke_tc[id]),MAX(staticke_tc[id])),"")</f>
        <v>528</v>
      </c>
      <c r="BN42" s="2">
        <f t="shared" si="34"/>
        <v>40</v>
      </c>
      <c r="BO42">
        <f ca="1">IF(ISNUMBER(CU42),RANDBETWEEN(MIN(staticke_tc[id]),MAX(staticke_tc[id])),"")</f>
        <v>72</v>
      </c>
      <c r="BP42">
        <f ca="1">IF(ISNUMBER(CV42),RANDBETWEEN(MIN(staticke_tc[id]),MAX(staticke_tc[id])),"")</f>
        <v>419</v>
      </c>
      <c r="BQ42">
        <f ca="1">IF(ISNUMBER(CW42),RANDBETWEEN(MIN(staticke_tc[id]),MAX(staticke_tc[id])),"")</f>
        <v>462</v>
      </c>
      <c r="BR42">
        <f ca="1">IF(ISNUMBER(CX42),RANDBETWEEN(MIN(staticke_tc[id]),MAX(staticke_tc[id])),"")</f>
        <v>386</v>
      </c>
      <c r="BS42">
        <f ca="1">IF(ISNUMBER(CY42),RANDBETWEEN(MIN(staticke_tc[id]),MAX(staticke_tc[id])),"")</f>
        <v>59</v>
      </c>
      <c r="BT42">
        <f ca="1">IF(ISNUMBER(CZ42),RANDBETWEEN(MIN(staticke_tc[id]),MAX(staticke_tc[id])),"")</f>
        <v>219</v>
      </c>
      <c r="BU42">
        <f ca="1">IF(ISNUMBER(DA42),RANDBETWEEN(MIN(staticke_tc[id]),MAX(staticke_tc[id])),"")</f>
        <v>145</v>
      </c>
      <c r="BV42">
        <f ca="1">IF(ISNUMBER(DB42),RANDBETWEEN(MIN(staticke_tc[id]),MAX(staticke_tc[id])),"")</f>
        <v>145</v>
      </c>
      <c r="BW42">
        <f ca="1">IF(ISNUMBER(DC42),RANDBETWEEN(MIN(staticke_tc[id]),MAX(staticke_tc[id])),"")</f>
        <v>408</v>
      </c>
      <c r="BX42">
        <f ca="1">IF(ISNUMBER(DD42),RANDBETWEEN(MIN(staticke_tc[id]),MAX(staticke_tc[id])),"")</f>
        <v>787</v>
      </c>
      <c r="BY42">
        <f ca="1">IF(ISNUMBER(DE42),RANDBETWEEN(MIN(staticke_tc[id]),MAX(staticke_tc[id])),"")</f>
        <v>95</v>
      </c>
      <c r="BZ42">
        <f ca="1">IF(ISNUMBER(DF42),RANDBETWEEN(MIN(staticke_tc[id]),MAX(staticke_tc[id])),"")</f>
        <v>814</v>
      </c>
      <c r="CA42">
        <f ca="1">IF(ISNUMBER(DG42),RANDBETWEEN(MIN(staticke_tc[id]),MAX(staticke_tc[id])),"")</f>
        <v>859</v>
      </c>
      <c r="CB42">
        <f ca="1">IF(ISNUMBER(DH42),RANDBETWEEN(MIN(staticke_tc[id]),MAX(staticke_tc[id])),"")</f>
        <v>978</v>
      </c>
      <c r="CC42">
        <f ca="1">IF(ISNUMBER(DI42),RANDBETWEEN(MIN(staticke_tc[id]),MAX(staticke_tc[id])),"")</f>
        <v>887</v>
      </c>
      <c r="CD42">
        <f ca="1">IF(ISNUMBER(DJ42),RANDBETWEEN(MIN(staticke_tc[id]),MAX(staticke_tc[id])),"")</f>
        <v>397</v>
      </c>
      <c r="CE42">
        <f ca="1">IF(ISNUMBER(DK42),RANDBETWEEN(MIN(staticke_tc[id]),MAX(staticke_tc[id])),"")</f>
        <v>416</v>
      </c>
      <c r="CF42">
        <f ca="1">IF(ISNUMBER(DL42),RANDBETWEEN(MIN(staticke_tc[id]),MAX(staticke_tc[id])),"")</f>
        <v>915</v>
      </c>
      <c r="CG42">
        <f ca="1">IF(ISNUMBER(DM42),RANDBETWEEN(MIN(staticke_tc[id]),MAX(staticke_tc[id])),"")</f>
        <v>326</v>
      </c>
      <c r="CH42">
        <f ca="1">IF(ISNUMBER(DN42),RANDBETWEEN(MIN(staticke_tc[id]),MAX(staticke_tc[id])),"")</f>
        <v>731</v>
      </c>
      <c r="CI42">
        <f ca="1">IF(ISNUMBER(DO42),RANDBETWEEN(MIN(staticke_tc[id]),MAX(staticke_tc[id])),"")</f>
        <v>298</v>
      </c>
      <c r="CJ42">
        <f ca="1">IF(ISNUMBER(DP42),RANDBETWEEN(MIN(staticke_tc[id]),MAX(staticke_tc[id])),"")</f>
        <v>153</v>
      </c>
      <c r="CK42">
        <f ca="1">IF(ISNUMBER(DQ42),RANDBETWEEN(MIN(staticke_tc[id]),MAX(staticke_tc[id])),"")</f>
        <v>243</v>
      </c>
      <c r="CL42">
        <f ca="1">IF(ISNUMBER(DR42),RANDBETWEEN(MIN(staticke_tc[id]),MAX(staticke_tc[id])),"")</f>
        <v>7</v>
      </c>
      <c r="CM42">
        <f ca="1">IF(ISNUMBER(DS42),RANDBETWEEN(MIN(staticke_tc[id]),MAX(staticke_tc[id])),"")</f>
        <v>446</v>
      </c>
      <c r="CN42">
        <f ca="1">IF(ISNUMBER(DT42),RANDBETWEEN(MIN(staticke_tc[id]),MAX(staticke_tc[id])),"")</f>
        <v>420</v>
      </c>
      <c r="CO42">
        <f ca="1">IF(ISNUMBER(DU42),RANDBETWEEN(MIN(staticke_tc[id]),MAX(staticke_tc[id])),"")</f>
        <v>923</v>
      </c>
      <c r="CP42">
        <f ca="1">IF(ISNUMBER(DV42),RANDBETWEEN(MIN(staticke_tc[id]),MAX(staticke_tc[id])),"")</f>
        <v>938</v>
      </c>
      <c r="CQ42">
        <f ca="1">IF(ISNUMBER(DW42),RANDBETWEEN(MIN(staticke_tc[id]),MAX(staticke_tc[id])),"")</f>
        <v>21</v>
      </c>
      <c r="CR42">
        <f ca="1">IF(ISNUMBER(DX42),RANDBETWEEN(MIN(staticke_tc[id]),MAX(staticke_tc[id])),"")</f>
        <v>404</v>
      </c>
      <c r="CT42" s="2">
        <f t="shared" si="35"/>
        <v>40</v>
      </c>
      <c r="CU42" s="15">
        <f ca="1">_xlfn.XLOOKUP(AI42,staticke_tc[id],staticke_tc[days],"")</f>
        <v>10.78614798640187</v>
      </c>
      <c r="CV42" s="15">
        <f ca="1">_xlfn.XLOOKUP(AJ42,staticke_tc[id],staticke_tc[days],"")</f>
        <v>13.161659932025501</v>
      </c>
      <c r="CW42" s="15">
        <f ca="1">_xlfn.XLOOKUP(AK42,staticke_tc[id],staticke_tc[days],"")</f>
        <v>8.9212956611077256</v>
      </c>
      <c r="CX42" s="15">
        <f ca="1">_xlfn.XLOOKUP(AL42,staticke_tc[id],staticke_tc[days],"")</f>
        <v>12.768441153447997</v>
      </c>
      <c r="CY42" s="15">
        <f ca="1">_xlfn.XLOOKUP(AM42,staticke_tc[id],staticke_tc[days],"")</f>
        <v>7.4278625908530396</v>
      </c>
      <c r="CZ42" s="15">
        <f ca="1">_xlfn.XLOOKUP(AN42,staticke_tc[id],staticke_tc[days],"")</f>
        <v>19.079018938170794</v>
      </c>
      <c r="DA42" s="15">
        <f ca="1">_xlfn.XLOOKUP(AO42,staticke_tc[id],staticke_tc[days],"")</f>
        <v>7.2199166481178123</v>
      </c>
      <c r="DB42" s="15">
        <f ca="1">_xlfn.XLOOKUP(AP42,staticke_tc[id],staticke_tc[days],"")</f>
        <v>7.754264300192574</v>
      </c>
      <c r="DC42" s="15">
        <f ca="1">_xlfn.XLOOKUP(AQ42,staticke_tc[id],staticke_tc[days],"")</f>
        <v>9.4032961079276554</v>
      </c>
      <c r="DD42" s="15">
        <f ca="1">_xlfn.XLOOKUP(AR42,staticke_tc[id],staticke_tc[days],"")</f>
        <v>6.364239642567604</v>
      </c>
      <c r="DE42" s="15">
        <f ca="1">_xlfn.XLOOKUP(AS42,staticke_tc[id],staticke_tc[days],"")</f>
        <v>8.9988124875698521</v>
      </c>
      <c r="DF42" s="15">
        <f ca="1">_xlfn.XLOOKUP(AT42,staticke_tc[id],staticke_tc[days],"")</f>
        <v>8.8663204181959401</v>
      </c>
      <c r="DG42" s="15">
        <f ca="1">_xlfn.XLOOKUP(AU42,staticke_tc[id],staticke_tc[days],"")</f>
        <v>12.320517618249397</v>
      </c>
      <c r="DH42" s="15">
        <f ca="1">_xlfn.XLOOKUP(AV42,staticke_tc[id],staticke_tc[days],"")</f>
        <v>11.465434023501306</v>
      </c>
      <c r="DI42" s="15">
        <f ca="1">_xlfn.XLOOKUP(AW42,staticke_tc[id],staticke_tc[days],"")</f>
        <v>8.2967995419769007</v>
      </c>
      <c r="DJ42" s="15">
        <f ca="1">_xlfn.XLOOKUP(AX42,staticke_tc[id],staticke_tc[days],"")</f>
        <v>11.678256956220251</v>
      </c>
      <c r="DK42" s="15">
        <f ca="1">_xlfn.XLOOKUP(AY42,staticke_tc[id],staticke_tc[days],"")</f>
        <v>11.428612796968213</v>
      </c>
      <c r="DL42" s="15">
        <f ca="1">_xlfn.XLOOKUP(AZ42,staticke_tc[id],staticke_tc[days],"")</f>
        <v>7.8650197507636488</v>
      </c>
      <c r="DM42" s="15">
        <f ca="1">_xlfn.XLOOKUP(BA42,staticke_tc[id],staticke_tc[days],"")</f>
        <v>14.583069587434428</v>
      </c>
      <c r="DN42" s="15">
        <f ca="1">_xlfn.XLOOKUP(BB42,staticke_tc[id],staticke_tc[days],"")</f>
        <v>9.6133904412867057</v>
      </c>
      <c r="DO42" s="15">
        <f ca="1">_xlfn.XLOOKUP(BC42,staticke_tc[id],staticke_tc[days],"")</f>
        <v>10.587259879349547</v>
      </c>
      <c r="DP42" s="15">
        <f ca="1">_xlfn.XLOOKUP(BD42,staticke_tc[id],staticke_tc[days],"")</f>
        <v>12.792555064198275</v>
      </c>
      <c r="DQ42" s="15">
        <f ca="1">_xlfn.XLOOKUP(BE42,staticke_tc[id],staticke_tc[days],"")</f>
        <v>8.2848495146183598</v>
      </c>
      <c r="DR42" s="15">
        <f ca="1">_xlfn.XLOOKUP(BF42,staticke_tc[id],staticke_tc[days],"")</f>
        <v>11.291864785294671</v>
      </c>
      <c r="DS42" s="15">
        <f ca="1">_xlfn.XLOOKUP(BG42,staticke_tc[id],staticke_tc[days],"")</f>
        <v>4.6653874965614595</v>
      </c>
      <c r="DT42" s="15">
        <f ca="1">_xlfn.XLOOKUP(BH42,staticke_tc[id],staticke_tc[days],"")</f>
        <v>11.332092714631811</v>
      </c>
      <c r="DU42" s="15">
        <f ca="1">_xlfn.XLOOKUP(BI42,staticke_tc[id],staticke_tc[days],"")</f>
        <v>4.5747895088992454</v>
      </c>
      <c r="DV42" s="15">
        <f ca="1">_xlfn.XLOOKUP(BJ42,staticke_tc[id],staticke_tc[days],"")</f>
        <v>12.819345009437651</v>
      </c>
      <c r="DW42" s="15">
        <f ca="1">_xlfn.XLOOKUP(BK42,staticke_tc[id],staticke_tc[days],"")</f>
        <v>8.5450073851626929</v>
      </c>
      <c r="DX42" s="15">
        <f ca="1">_xlfn.XLOOKUP(BL42,staticke_tc[id],staticke_tc[days],"")</f>
        <v>3.7058281676956994</v>
      </c>
      <c r="DZ42" s="2">
        <f t="shared" si="36"/>
        <v>40</v>
      </c>
      <c r="EA42" s="15">
        <f ca="1">_xlfn.XLOOKUP(BO42,staticke_tc[id],staticke_tc[days],"")</f>
        <v>11.353105279595479</v>
      </c>
      <c r="EB42" s="15">
        <f ca="1">_xlfn.XLOOKUP(BP42,staticke_tc[id],staticke_tc[days],"")</f>
        <v>11.25911301556868</v>
      </c>
      <c r="EC42" s="15">
        <f ca="1">_xlfn.XLOOKUP(BQ42,staticke_tc[id],staticke_tc[days],"")</f>
        <v>10.201772030697544</v>
      </c>
      <c r="ED42" s="15">
        <f ca="1">_xlfn.XLOOKUP(BR42,staticke_tc[id],staticke_tc[days],"")</f>
        <v>10.233990922708442</v>
      </c>
      <c r="EE42" s="15">
        <f ca="1">_xlfn.XLOOKUP(BS42,staticke_tc[id],staticke_tc[days],"")</f>
        <v>14.550105668868749</v>
      </c>
      <c r="EF42" s="15">
        <f ca="1">_xlfn.XLOOKUP(BT42,staticke_tc[id],staticke_tc[days],"")</f>
        <v>3.3031239288196641</v>
      </c>
      <c r="EG42" s="15">
        <f ca="1">_xlfn.XLOOKUP(BU42,staticke_tc[id],staticke_tc[days],"")</f>
        <v>9.0555757339434848</v>
      </c>
      <c r="EH42" s="15">
        <f ca="1">_xlfn.XLOOKUP(BV42,staticke_tc[id],staticke_tc[days],"")</f>
        <v>9.0555757339434848</v>
      </c>
      <c r="EI42" s="15">
        <f ca="1">_xlfn.XLOOKUP(BW42,staticke_tc[id],staticke_tc[days],"")</f>
        <v>13.980223009500062</v>
      </c>
      <c r="EJ42" s="15">
        <f ca="1">_xlfn.XLOOKUP(BX42,staticke_tc[id],staticke_tc[days],"")</f>
        <v>8.7742232697344509</v>
      </c>
      <c r="EK42" s="15">
        <f ca="1">_xlfn.XLOOKUP(BY42,staticke_tc[id],staticke_tc[days],"")</f>
        <v>10.404040091457361</v>
      </c>
      <c r="EL42" s="15">
        <f ca="1">_xlfn.XLOOKUP(BZ42,staticke_tc[id],staticke_tc[days],"")</f>
        <v>14.416546139821229</v>
      </c>
      <c r="EM42" s="15">
        <f ca="1">_xlfn.XLOOKUP(CA42,staticke_tc[id],staticke_tc[days],"")</f>
        <v>6.0738682695301565</v>
      </c>
      <c r="EN42" s="15">
        <f ca="1">_xlfn.XLOOKUP(CB42,staticke_tc[id],staticke_tc[days],"")</f>
        <v>9.8044587610576706</v>
      </c>
      <c r="EO42" s="15">
        <f ca="1">_xlfn.XLOOKUP(CC42,staticke_tc[id],staticke_tc[days],"")</f>
        <v>2.7940752119857937</v>
      </c>
      <c r="EP42" s="15">
        <f ca="1">_xlfn.XLOOKUP(CD42,staticke_tc[id],staticke_tc[days],"")</f>
        <v>12.520190261026599</v>
      </c>
      <c r="EQ42" s="15">
        <f ca="1">_xlfn.XLOOKUP(CE42,staticke_tc[id],staticke_tc[days],"")</f>
        <v>9.5748379190528876</v>
      </c>
      <c r="ER42" s="15">
        <f ca="1">_xlfn.XLOOKUP(CF42,staticke_tc[id],staticke_tc[days],"")</f>
        <v>9.8299538020875801</v>
      </c>
      <c r="ES42" s="15">
        <f ca="1">_xlfn.XLOOKUP(CG42,staticke_tc[id],staticke_tc[days],"")</f>
        <v>10.687697282102507</v>
      </c>
      <c r="ET42" s="15">
        <f ca="1">_xlfn.XLOOKUP(CH42,staticke_tc[id],staticke_tc[days],"")</f>
        <v>9.7029900899698891</v>
      </c>
      <c r="EU42" s="15">
        <f ca="1">_xlfn.XLOOKUP(CI42,staticke_tc[id],staticke_tc[days],"")</f>
        <v>11.273584353490183</v>
      </c>
      <c r="EV42" s="15">
        <f ca="1">_xlfn.XLOOKUP(CJ42,staticke_tc[id],staticke_tc[days],"")</f>
        <v>4.1994048658568115</v>
      </c>
      <c r="EW42" s="15">
        <f ca="1">_xlfn.XLOOKUP(CK42,staticke_tc[id],staticke_tc[days],"")</f>
        <v>11.678256956220251</v>
      </c>
      <c r="EX42" s="15">
        <f ca="1">_xlfn.XLOOKUP(CL42,staticke_tc[id],staticke_tc[days],"")</f>
        <v>12.050433120035295</v>
      </c>
      <c r="EY42" s="15">
        <f ca="1">_xlfn.XLOOKUP(CM42,staticke_tc[id],staticke_tc[days],"")</f>
        <v>8.8183456153648372</v>
      </c>
      <c r="EZ42" s="15">
        <f ca="1">_xlfn.XLOOKUP(CN42,staticke_tc[id],staticke_tc[days],"")</f>
        <v>12.968717661139301</v>
      </c>
      <c r="FA42" s="15">
        <f ca="1">_xlfn.XLOOKUP(CO42,staticke_tc[id],staticke_tc[days],"")</f>
        <v>10.890050682567407</v>
      </c>
      <c r="FB42" s="15">
        <f ca="1">_xlfn.XLOOKUP(CP42,staticke_tc[id],staticke_tc[days],"")</f>
        <v>10.779392465309153</v>
      </c>
      <c r="FC42" s="15">
        <f ca="1">_xlfn.XLOOKUP(CQ42,staticke_tc[id],staticke_tc[days],"")</f>
        <v>13.229762852897831</v>
      </c>
      <c r="FD42" s="15">
        <f ca="1">_xlfn.XLOOKUP(CR42,staticke_tc[id],staticke_tc[days],"")</f>
        <v>12.443647549277998</v>
      </c>
    </row>
    <row r="43" spans="2:160" x14ac:dyDescent="0.3">
      <c r="B43" s="2">
        <f t="shared" si="37"/>
        <v>41</v>
      </c>
      <c r="C43">
        <v>1201</v>
      </c>
      <c r="D43">
        <v>1202</v>
      </c>
      <c r="E43">
        <v>1203</v>
      </c>
      <c r="F43">
        <v>1204</v>
      </c>
      <c r="G43">
        <v>1205</v>
      </c>
      <c r="H43">
        <v>1206</v>
      </c>
      <c r="I43">
        <v>1207</v>
      </c>
      <c r="J43">
        <v>1208</v>
      </c>
      <c r="K43">
        <v>1209</v>
      </c>
      <c r="L43">
        <v>1210</v>
      </c>
      <c r="M43">
        <v>1211</v>
      </c>
      <c r="N43">
        <v>1212</v>
      </c>
      <c r="O43">
        <v>1213</v>
      </c>
      <c r="P43">
        <v>1214</v>
      </c>
      <c r="Q43">
        <v>1215</v>
      </c>
      <c r="R43">
        <v>1216</v>
      </c>
      <c r="S43">
        <v>1217</v>
      </c>
      <c r="T43">
        <v>1218</v>
      </c>
      <c r="U43">
        <v>1219</v>
      </c>
      <c r="V43">
        <v>1220</v>
      </c>
      <c r="W43">
        <v>1221</v>
      </c>
      <c r="X43">
        <v>1222</v>
      </c>
      <c r="Y43">
        <v>1223</v>
      </c>
      <c r="Z43">
        <v>1224</v>
      </c>
      <c r="AA43">
        <v>1225</v>
      </c>
      <c r="AB43">
        <v>1226</v>
      </c>
      <c r="AC43">
        <v>1227</v>
      </c>
      <c r="AD43">
        <v>1228</v>
      </c>
      <c r="AE43">
        <v>1229</v>
      </c>
      <c r="AF43">
        <v>1230</v>
      </c>
      <c r="AH43" s="2">
        <f t="shared" si="33"/>
        <v>41</v>
      </c>
      <c r="AI43">
        <f ca="1">IF(ISNUMBER(C43),RANDBETWEEN(MIN(staticke_tc[id]),MAX(staticke_tc[id])),"")</f>
        <v>441</v>
      </c>
      <c r="AJ43">
        <f ca="1">IF(ISNUMBER(D43),RANDBETWEEN(MIN(staticke_tc[id]),MAX(staticke_tc[id])),"")</f>
        <v>381</v>
      </c>
      <c r="AK43">
        <f ca="1">IF(ISNUMBER(E43),RANDBETWEEN(MIN(staticke_tc[id]),MAX(staticke_tc[id])),"")</f>
        <v>345</v>
      </c>
      <c r="AL43">
        <f ca="1">IF(ISNUMBER(F43),RANDBETWEEN(MIN(staticke_tc[id]),MAX(staticke_tc[id])),"")</f>
        <v>48</v>
      </c>
      <c r="AM43">
        <f ca="1">IF(ISNUMBER(G43),RANDBETWEEN(MIN(staticke_tc[id]),MAX(staticke_tc[id])),"")</f>
        <v>490</v>
      </c>
      <c r="AN43">
        <f ca="1">IF(ISNUMBER(H43),RANDBETWEEN(MIN(staticke_tc[id]),MAX(staticke_tc[id])),"")</f>
        <v>342</v>
      </c>
      <c r="AO43">
        <f ca="1">IF(ISNUMBER(I43),RANDBETWEEN(MIN(staticke_tc[id]),MAX(staticke_tc[id])),"")</f>
        <v>282</v>
      </c>
      <c r="AP43">
        <f ca="1">IF(ISNUMBER(J43),RANDBETWEEN(MIN(staticke_tc[id]),MAX(staticke_tc[id])),"")</f>
        <v>555</v>
      </c>
      <c r="AQ43">
        <f ca="1">IF(ISNUMBER(K43),RANDBETWEEN(MIN(staticke_tc[id]),MAX(staticke_tc[id])),"")</f>
        <v>683</v>
      </c>
      <c r="AR43">
        <f ca="1">IF(ISNUMBER(L43),RANDBETWEEN(MIN(staticke_tc[id]),MAX(staticke_tc[id])),"")</f>
        <v>324</v>
      </c>
      <c r="AS43">
        <f ca="1">IF(ISNUMBER(M43),RANDBETWEEN(MIN(staticke_tc[id]),MAX(staticke_tc[id])),"")</f>
        <v>971</v>
      </c>
      <c r="AT43">
        <f ca="1">IF(ISNUMBER(N43),RANDBETWEEN(MIN(staticke_tc[id]),MAX(staticke_tc[id])),"")</f>
        <v>368</v>
      </c>
      <c r="AU43">
        <f ca="1">IF(ISNUMBER(O43),RANDBETWEEN(MIN(staticke_tc[id]),MAX(staticke_tc[id])),"")</f>
        <v>443</v>
      </c>
      <c r="AV43">
        <f ca="1">IF(ISNUMBER(P43),RANDBETWEEN(MIN(staticke_tc[id]),MAX(staticke_tc[id])),"")</f>
        <v>967</v>
      </c>
      <c r="AW43">
        <f ca="1">IF(ISNUMBER(Q43),RANDBETWEEN(MIN(staticke_tc[id]),MAX(staticke_tc[id])),"")</f>
        <v>561</v>
      </c>
      <c r="AX43">
        <f ca="1">IF(ISNUMBER(R43),RANDBETWEEN(MIN(staticke_tc[id]),MAX(staticke_tc[id])),"")</f>
        <v>406</v>
      </c>
      <c r="AY43">
        <f ca="1">IF(ISNUMBER(S43),RANDBETWEEN(MIN(staticke_tc[id]),MAX(staticke_tc[id])),"")</f>
        <v>496</v>
      </c>
      <c r="AZ43">
        <f ca="1">IF(ISNUMBER(T43),RANDBETWEEN(MIN(staticke_tc[id]),MAX(staticke_tc[id])),"")</f>
        <v>20</v>
      </c>
      <c r="BA43">
        <f ca="1">IF(ISNUMBER(U43),RANDBETWEEN(MIN(staticke_tc[id]),MAX(staticke_tc[id])),"")</f>
        <v>256</v>
      </c>
      <c r="BB43">
        <f ca="1">IF(ISNUMBER(V43),RANDBETWEEN(MIN(staticke_tc[id]),MAX(staticke_tc[id])),"")</f>
        <v>914</v>
      </c>
      <c r="BC43">
        <f ca="1">IF(ISNUMBER(W43),RANDBETWEEN(MIN(staticke_tc[id]),MAX(staticke_tc[id])),"")</f>
        <v>187</v>
      </c>
      <c r="BD43">
        <f ca="1">IF(ISNUMBER(X43),RANDBETWEEN(MIN(staticke_tc[id]),MAX(staticke_tc[id])),"")</f>
        <v>201</v>
      </c>
      <c r="BE43">
        <f ca="1">IF(ISNUMBER(Y43),RANDBETWEEN(MIN(staticke_tc[id]),MAX(staticke_tc[id])),"")</f>
        <v>818</v>
      </c>
      <c r="BF43">
        <f ca="1">IF(ISNUMBER(Z43),RANDBETWEEN(MIN(staticke_tc[id]),MAX(staticke_tc[id])),"")</f>
        <v>53</v>
      </c>
      <c r="BG43">
        <f ca="1">IF(ISNUMBER(AA43),RANDBETWEEN(MIN(staticke_tc[id]),MAX(staticke_tc[id])),"")</f>
        <v>37</v>
      </c>
      <c r="BH43">
        <f ca="1">IF(ISNUMBER(AB43),RANDBETWEEN(MIN(staticke_tc[id]),MAX(staticke_tc[id])),"")</f>
        <v>243</v>
      </c>
      <c r="BI43">
        <f ca="1">IF(ISNUMBER(AC43),RANDBETWEEN(MIN(staticke_tc[id]),MAX(staticke_tc[id])),"")</f>
        <v>234</v>
      </c>
      <c r="BJ43">
        <f ca="1">IF(ISNUMBER(AD43),RANDBETWEEN(MIN(staticke_tc[id]),MAX(staticke_tc[id])),"")</f>
        <v>294</v>
      </c>
      <c r="BK43">
        <f ca="1">IF(ISNUMBER(AE43),RANDBETWEEN(MIN(staticke_tc[id]),MAX(staticke_tc[id])),"")</f>
        <v>917</v>
      </c>
      <c r="BL43">
        <f ca="1">IF(ISNUMBER(AF43),RANDBETWEEN(MIN(staticke_tc[id]),MAX(staticke_tc[id])),"")</f>
        <v>593</v>
      </c>
      <c r="BN43" s="2">
        <f t="shared" si="34"/>
        <v>41</v>
      </c>
      <c r="BO43">
        <f ca="1">IF(ISNUMBER(CU43),RANDBETWEEN(MIN(staticke_tc[id]),MAX(staticke_tc[id])),"")</f>
        <v>504</v>
      </c>
      <c r="BP43">
        <f ca="1">IF(ISNUMBER(CV43),RANDBETWEEN(MIN(staticke_tc[id]),MAX(staticke_tc[id])),"")</f>
        <v>468</v>
      </c>
      <c r="BQ43">
        <f ca="1">IF(ISNUMBER(CW43),RANDBETWEEN(MIN(staticke_tc[id]),MAX(staticke_tc[id])),"")</f>
        <v>304</v>
      </c>
      <c r="BR43">
        <f ca="1">IF(ISNUMBER(CX43),RANDBETWEEN(MIN(staticke_tc[id]),MAX(staticke_tc[id])),"")</f>
        <v>13</v>
      </c>
      <c r="BS43">
        <f ca="1">IF(ISNUMBER(CY43),RANDBETWEEN(MIN(staticke_tc[id]),MAX(staticke_tc[id])),"")</f>
        <v>726</v>
      </c>
      <c r="BT43">
        <f ca="1">IF(ISNUMBER(CZ43),RANDBETWEEN(MIN(staticke_tc[id]),MAX(staticke_tc[id])),"")</f>
        <v>571</v>
      </c>
      <c r="BU43">
        <f ca="1">IF(ISNUMBER(DA43),RANDBETWEEN(MIN(staticke_tc[id]),MAX(staticke_tc[id])),"")</f>
        <v>483</v>
      </c>
      <c r="BV43">
        <f ca="1">IF(ISNUMBER(DB43),RANDBETWEEN(MIN(staticke_tc[id]),MAX(staticke_tc[id])),"")</f>
        <v>606</v>
      </c>
      <c r="BW43">
        <f ca="1">IF(ISNUMBER(DC43),RANDBETWEEN(MIN(staticke_tc[id]),MAX(staticke_tc[id])),"")</f>
        <v>242</v>
      </c>
      <c r="BX43">
        <f ca="1">IF(ISNUMBER(DD43),RANDBETWEEN(MIN(staticke_tc[id]),MAX(staticke_tc[id])),"")</f>
        <v>312</v>
      </c>
      <c r="BY43">
        <f ca="1">IF(ISNUMBER(DE43),RANDBETWEEN(MIN(staticke_tc[id]),MAX(staticke_tc[id])),"")</f>
        <v>994</v>
      </c>
      <c r="BZ43">
        <f ca="1">IF(ISNUMBER(DF43),RANDBETWEEN(MIN(staticke_tc[id]),MAX(staticke_tc[id])),"")</f>
        <v>684</v>
      </c>
      <c r="CA43">
        <f ca="1">IF(ISNUMBER(DG43),RANDBETWEEN(MIN(staticke_tc[id]),MAX(staticke_tc[id])),"")</f>
        <v>201</v>
      </c>
      <c r="CB43">
        <f ca="1">IF(ISNUMBER(DH43),RANDBETWEEN(MIN(staticke_tc[id]),MAX(staticke_tc[id])),"")</f>
        <v>550</v>
      </c>
      <c r="CC43">
        <f ca="1">IF(ISNUMBER(DI43),RANDBETWEEN(MIN(staticke_tc[id]),MAX(staticke_tc[id])),"")</f>
        <v>646</v>
      </c>
      <c r="CD43">
        <f ca="1">IF(ISNUMBER(DJ43),RANDBETWEEN(MIN(staticke_tc[id]),MAX(staticke_tc[id])),"")</f>
        <v>890</v>
      </c>
      <c r="CE43">
        <f ca="1">IF(ISNUMBER(DK43),RANDBETWEEN(MIN(staticke_tc[id]),MAX(staticke_tc[id])),"")</f>
        <v>796</v>
      </c>
      <c r="CF43">
        <f ca="1">IF(ISNUMBER(DL43),RANDBETWEEN(MIN(staticke_tc[id]),MAX(staticke_tc[id])),"")</f>
        <v>220</v>
      </c>
      <c r="CG43">
        <f ca="1">IF(ISNUMBER(DM43),RANDBETWEEN(MIN(staticke_tc[id]),MAX(staticke_tc[id])),"")</f>
        <v>8</v>
      </c>
      <c r="CH43">
        <f ca="1">IF(ISNUMBER(DN43),RANDBETWEEN(MIN(staticke_tc[id]),MAX(staticke_tc[id])),"")</f>
        <v>25</v>
      </c>
      <c r="CI43">
        <f ca="1">IF(ISNUMBER(DO43),RANDBETWEEN(MIN(staticke_tc[id]),MAX(staticke_tc[id])),"")</f>
        <v>821</v>
      </c>
      <c r="CJ43">
        <f ca="1">IF(ISNUMBER(DP43),RANDBETWEEN(MIN(staticke_tc[id]),MAX(staticke_tc[id])),"")</f>
        <v>422</v>
      </c>
      <c r="CK43">
        <f ca="1">IF(ISNUMBER(DQ43),RANDBETWEEN(MIN(staticke_tc[id]),MAX(staticke_tc[id])),"")</f>
        <v>291</v>
      </c>
      <c r="CL43">
        <f ca="1">IF(ISNUMBER(DR43),RANDBETWEEN(MIN(staticke_tc[id]),MAX(staticke_tc[id])),"")</f>
        <v>871</v>
      </c>
      <c r="CM43">
        <f ca="1">IF(ISNUMBER(DS43),RANDBETWEEN(MIN(staticke_tc[id]),MAX(staticke_tc[id])),"")</f>
        <v>364</v>
      </c>
      <c r="CN43">
        <f ca="1">IF(ISNUMBER(DT43),RANDBETWEEN(MIN(staticke_tc[id]),MAX(staticke_tc[id])),"")</f>
        <v>347</v>
      </c>
      <c r="CO43">
        <f ca="1">IF(ISNUMBER(DU43),RANDBETWEEN(MIN(staticke_tc[id]),MAX(staticke_tc[id])),"")</f>
        <v>695</v>
      </c>
      <c r="CP43">
        <f ca="1">IF(ISNUMBER(DV43),RANDBETWEEN(MIN(staticke_tc[id]),MAX(staticke_tc[id])),"")</f>
        <v>959</v>
      </c>
      <c r="CQ43">
        <f ca="1">IF(ISNUMBER(DW43),RANDBETWEEN(MIN(staticke_tc[id]),MAX(staticke_tc[id])),"")</f>
        <v>861</v>
      </c>
      <c r="CR43">
        <f ca="1">IF(ISNUMBER(DX43),RANDBETWEEN(MIN(staticke_tc[id]),MAX(staticke_tc[id])),"")</f>
        <v>956</v>
      </c>
      <c r="CT43" s="2">
        <f t="shared" si="35"/>
        <v>41</v>
      </c>
      <c r="CU43" s="15">
        <f ca="1">_xlfn.XLOOKUP(AI43,staticke_tc[id],staticke_tc[days],"")</f>
        <v>10.546022027591356</v>
      </c>
      <c r="CV43" s="15">
        <f ca="1">_xlfn.XLOOKUP(AJ43,staticke_tc[id],staticke_tc[days],"")</f>
        <v>7.5062934523437868</v>
      </c>
      <c r="CW43" s="15">
        <f ca="1">_xlfn.XLOOKUP(AK43,staticke_tc[id],staticke_tc[days],"")</f>
        <v>7.4226257913031271</v>
      </c>
      <c r="CX43" s="15">
        <f ca="1">_xlfn.XLOOKUP(AL43,staticke_tc[id],staticke_tc[days],"")</f>
        <v>11.440755479006507</v>
      </c>
      <c r="CY43" s="15">
        <f ca="1">_xlfn.XLOOKUP(AM43,staticke_tc[id],staticke_tc[days],"")</f>
        <v>8.5731789404696759</v>
      </c>
      <c r="CZ43" s="15">
        <f ca="1">_xlfn.XLOOKUP(AN43,staticke_tc[id],staticke_tc[days],"")</f>
        <v>12.992056405162534</v>
      </c>
      <c r="DA43" s="15">
        <f ca="1">_xlfn.XLOOKUP(AO43,staticke_tc[id],staticke_tc[days],"")</f>
        <v>12.989906766853757</v>
      </c>
      <c r="DB43" s="15">
        <f ca="1">_xlfn.XLOOKUP(AP43,staticke_tc[id],staticke_tc[days],"")</f>
        <v>13.440361603135919</v>
      </c>
      <c r="DC43" s="15">
        <f ca="1">_xlfn.XLOOKUP(AQ43,staticke_tc[id],staticke_tc[days],"")</f>
        <v>11.699694506200126</v>
      </c>
      <c r="DD43" s="15">
        <f ca="1">_xlfn.XLOOKUP(AR43,staticke_tc[id],staticke_tc[days],"")</f>
        <v>10.884477962641499</v>
      </c>
      <c r="DE43" s="15">
        <f ca="1">_xlfn.XLOOKUP(AS43,staticke_tc[id],staticke_tc[days],"")</f>
        <v>11.531027299742773</v>
      </c>
      <c r="DF43" s="15">
        <f ca="1">_xlfn.XLOOKUP(AT43,staticke_tc[id],staticke_tc[days],"")</f>
        <v>12.170155197217644</v>
      </c>
      <c r="DG43" s="15">
        <f ca="1">_xlfn.XLOOKUP(AU43,staticke_tc[id],staticke_tc[days],"")</f>
        <v>7.0488438154161432</v>
      </c>
      <c r="DH43" s="15">
        <f ca="1">_xlfn.XLOOKUP(AV43,staticke_tc[id],staticke_tc[days],"")</f>
        <v>7.3280365107086691</v>
      </c>
      <c r="DI43" s="15">
        <f ca="1">_xlfn.XLOOKUP(AW43,staticke_tc[id],staticke_tc[days],"")</f>
        <v>8.0547310014406044</v>
      </c>
      <c r="DJ43" s="15">
        <f ca="1">_xlfn.XLOOKUP(AX43,staticke_tc[id],staticke_tc[days],"")</f>
        <v>11.428612796968213</v>
      </c>
      <c r="DK43" s="15">
        <f ca="1">_xlfn.XLOOKUP(AY43,staticke_tc[id],staticke_tc[days],"")</f>
        <v>9.9055140795605716</v>
      </c>
      <c r="DL43" s="15">
        <f ca="1">_xlfn.XLOOKUP(AZ43,staticke_tc[id],staticke_tc[days],"")</f>
        <v>12.76020279464057</v>
      </c>
      <c r="DM43" s="15">
        <f ca="1">_xlfn.XLOOKUP(BA43,staticke_tc[id],staticke_tc[days],"")</f>
        <v>9.6248291687509884</v>
      </c>
      <c r="DN43" s="15">
        <f ca="1">_xlfn.XLOOKUP(BB43,staticke_tc[id],staticke_tc[days],"")</f>
        <v>17.102159015169743</v>
      </c>
      <c r="DO43" s="15">
        <f ca="1">_xlfn.XLOOKUP(BC43,staticke_tc[id],staticke_tc[days],"")</f>
        <v>4.8752478497837606</v>
      </c>
      <c r="DP43" s="15">
        <f ca="1">_xlfn.XLOOKUP(BD43,staticke_tc[id],staticke_tc[days],"")</f>
        <v>16.890094016406593</v>
      </c>
      <c r="DQ43" s="15">
        <f ca="1">_xlfn.XLOOKUP(BE43,staticke_tc[id],staticke_tc[days],"")</f>
        <v>5.5673095838621114</v>
      </c>
      <c r="DR43" s="15">
        <f ca="1">_xlfn.XLOOKUP(BF43,staticke_tc[id],staticke_tc[days],"")</f>
        <v>10.125344758515157</v>
      </c>
      <c r="DS43" s="15">
        <f ca="1">_xlfn.XLOOKUP(BG43,staticke_tc[id],staticke_tc[days],"")</f>
        <v>7.3977933621299465</v>
      </c>
      <c r="DT43" s="15">
        <f ca="1">_xlfn.XLOOKUP(BH43,staticke_tc[id],staticke_tc[days],"")</f>
        <v>11.678256956220251</v>
      </c>
      <c r="DU43" s="15">
        <f ca="1">_xlfn.XLOOKUP(BI43,staticke_tc[id],staticke_tc[days],"")</f>
        <v>9.7570269829478651</v>
      </c>
      <c r="DV43" s="15">
        <f ca="1">_xlfn.XLOOKUP(BJ43,staticke_tc[id],staticke_tc[days],"")</f>
        <v>5.566257012951338</v>
      </c>
      <c r="DW43" s="15">
        <f ca="1">_xlfn.XLOOKUP(BK43,staticke_tc[id],staticke_tc[days],"")</f>
        <v>6.129424726643375</v>
      </c>
      <c r="DX43" s="15">
        <f ca="1">_xlfn.XLOOKUP(BL43,staticke_tc[id],staticke_tc[days],"")</f>
        <v>7.0547972291729097</v>
      </c>
      <c r="DZ43" s="2">
        <f t="shared" si="36"/>
        <v>41</v>
      </c>
      <c r="EA43" s="15">
        <f ca="1">_xlfn.XLOOKUP(BO43,staticke_tc[id],staticke_tc[days],"")</f>
        <v>11.404266421810549</v>
      </c>
      <c r="EB43" s="15">
        <f ca="1">_xlfn.XLOOKUP(BP43,staticke_tc[id],staticke_tc[days],"")</f>
        <v>9.2601131480905359</v>
      </c>
      <c r="EC43" s="15">
        <f ca="1">_xlfn.XLOOKUP(BQ43,staticke_tc[id],staticke_tc[days],"")</f>
        <v>11.407180219171559</v>
      </c>
      <c r="ED43" s="15">
        <f ca="1">_xlfn.XLOOKUP(BR43,staticke_tc[id],staticke_tc[days],"")</f>
        <v>6.437122694080923</v>
      </c>
      <c r="EE43" s="15">
        <f ca="1">_xlfn.XLOOKUP(BS43,staticke_tc[id],staticke_tc[days],"")</f>
        <v>12.170030572333342</v>
      </c>
      <c r="EF43" s="15">
        <f ca="1">_xlfn.XLOOKUP(BT43,staticke_tc[id],staticke_tc[days],"")</f>
        <v>8.7590728151437673</v>
      </c>
      <c r="EG43" s="15">
        <f ca="1">_xlfn.XLOOKUP(BU43,staticke_tc[id],staticke_tc[days],"")</f>
        <v>3.355774517627653</v>
      </c>
      <c r="EH43" s="15">
        <f ca="1">_xlfn.XLOOKUP(BV43,staticke_tc[id],staticke_tc[days],"")</f>
        <v>10.04742980844996</v>
      </c>
      <c r="EI43" s="15">
        <f ca="1">_xlfn.XLOOKUP(BW43,staticke_tc[id],staticke_tc[days],"")</f>
        <v>9.4866574123720753</v>
      </c>
      <c r="EJ43" s="15">
        <f ca="1">_xlfn.XLOOKUP(BX43,staticke_tc[id],staticke_tc[days],"")</f>
        <v>10.185141902662956</v>
      </c>
      <c r="EK43" s="15">
        <f ca="1">_xlfn.XLOOKUP(BY43,staticke_tc[id],staticke_tc[days],"")</f>
        <v>10.430565498086439</v>
      </c>
      <c r="EL43" s="15">
        <f ca="1">_xlfn.XLOOKUP(BZ43,staticke_tc[id],staticke_tc[days],"")</f>
        <v>16.577839726257956</v>
      </c>
      <c r="EM43" s="15">
        <f ca="1">_xlfn.XLOOKUP(CA43,staticke_tc[id],staticke_tc[days],"")</f>
        <v>16.890094016406593</v>
      </c>
      <c r="EN43" s="15">
        <f ca="1">_xlfn.XLOOKUP(CB43,staticke_tc[id],staticke_tc[days],"")</f>
        <v>10.7948456794694</v>
      </c>
      <c r="EO43" s="15">
        <f ca="1">_xlfn.XLOOKUP(CC43,staticke_tc[id],staticke_tc[days],"")</f>
        <v>14.853494790855033</v>
      </c>
      <c r="EP43" s="15">
        <f ca="1">_xlfn.XLOOKUP(CD43,staticke_tc[id],staticke_tc[days],"")</f>
        <v>11.286381852261499</v>
      </c>
      <c r="EQ43" s="15">
        <f ca="1">_xlfn.XLOOKUP(CE43,staticke_tc[id],staticke_tc[days],"")</f>
        <v>7.9505905268888046</v>
      </c>
      <c r="ER43" s="15">
        <f ca="1">_xlfn.XLOOKUP(CF43,staticke_tc[id],staticke_tc[days],"")</f>
        <v>17.596684357454411</v>
      </c>
      <c r="ES43" s="15">
        <f ca="1">_xlfn.XLOOKUP(CG43,staticke_tc[id],staticke_tc[days],"")</f>
        <v>13.421063795556959</v>
      </c>
      <c r="ET43" s="15">
        <f ca="1">_xlfn.XLOOKUP(CH43,staticke_tc[id],staticke_tc[days],"")</f>
        <v>4.6653874965614595</v>
      </c>
      <c r="EU43" s="15">
        <f ca="1">_xlfn.XLOOKUP(CI43,staticke_tc[id],staticke_tc[days],"")</f>
        <v>4.8638602141481773</v>
      </c>
      <c r="EV43" s="15">
        <f ca="1">_xlfn.XLOOKUP(CJ43,staticke_tc[id],staticke_tc[days],"")</f>
        <v>10.021335554495927</v>
      </c>
      <c r="EW43" s="15">
        <f ca="1">_xlfn.XLOOKUP(CK43,staticke_tc[id],staticke_tc[days],"")</f>
        <v>2.9207382081159832</v>
      </c>
      <c r="EX43" s="15">
        <f ca="1">_xlfn.XLOOKUP(CL43,staticke_tc[id],staticke_tc[days],"")</f>
        <v>14.509095948415062</v>
      </c>
      <c r="EY43" s="15">
        <f ca="1">_xlfn.XLOOKUP(CM43,staticke_tc[id],staticke_tc[days],"")</f>
        <v>9.0880830086389341</v>
      </c>
      <c r="EZ43" s="15">
        <f ca="1">_xlfn.XLOOKUP(CN43,staticke_tc[id],staticke_tc[days],"")</f>
        <v>12.663722532071626</v>
      </c>
      <c r="FA43" s="15">
        <f ca="1">_xlfn.XLOOKUP(CO43,staticke_tc[id],staticke_tc[days],"")</f>
        <v>9.4910538972771867</v>
      </c>
      <c r="FB43" s="15">
        <f ca="1">_xlfn.XLOOKUP(CP43,staticke_tc[id],staticke_tc[days],"")</f>
        <v>19.079018938170794</v>
      </c>
      <c r="FC43" s="15">
        <f ca="1">_xlfn.XLOOKUP(CQ43,staticke_tc[id],staticke_tc[days],"")</f>
        <v>3.8725946280702441</v>
      </c>
      <c r="FD43" s="15">
        <f ca="1">_xlfn.XLOOKUP(CR43,staticke_tc[id],staticke_tc[days],"")</f>
        <v>11.271411474952682</v>
      </c>
    </row>
    <row r="44" spans="2:160" x14ac:dyDescent="0.3">
      <c r="B44" s="2">
        <f t="shared" si="37"/>
        <v>42</v>
      </c>
      <c r="C44">
        <v>1231</v>
      </c>
      <c r="D44">
        <v>1232</v>
      </c>
      <c r="E44">
        <v>1233</v>
      </c>
      <c r="F44">
        <v>1234</v>
      </c>
      <c r="G44">
        <v>1235</v>
      </c>
      <c r="H44">
        <v>1236</v>
      </c>
      <c r="I44">
        <v>1237</v>
      </c>
      <c r="J44">
        <v>1238</v>
      </c>
      <c r="K44">
        <v>1239</v>
      </c>
      <c r="L44">
        <v>1240</v>
      </c>
      <c r="M44">
        <v>1241</v>
      </c>
      <c r="N44">
        <v>1242</v>
      </c>
      <c r="O44">
        <v>1243</v>
      </c>
      <c r="P44">
        <v>1244</v>
      </c>
      <c r="Q44">
        <v>1245</v>
      </c>
      <c r="R44">
        <v>1246</v>
      </c>
      <c r="S44">
        <v>1247</v>
      </c>
      <c r="T44">
        <v>1248</v>
      </c>
      <c r="U44">
        <v>1249</v>
      </c>
      <c r="V44">
        <v>1250</v>
      </c>
      <c r="W44">
        <v>1251</v>
      </c>
      <c r="X44">
        <v>1252</v>
      </c>
      <c r="Y44">
        <v>1253</v>
      </c>
      <c r="Z44">
        <v>1254</v>
      </c>
      <c r="AA44">
        <v>1255</v>
      </c>
      <c r="AB44">
        <v>1256</v>
      </c>
      <c r="AC44">
        <v>1257</v>
      </c>
      <c r="AD44">
        <v>1258</v>
      </c>
      <c r="AE44">
        <v>1259</v>
      </c>
      <c r="AF44">
        <v>1260</v>
      </c>
      <c r="AH44" s="2">
        <f t="shared" si="33"/>
        <v>42</v>
      </c>
      <c r="AI44">
        <f ca="1">IF(ISNUMBER(C44),RANDBETWEEN(MIN(staticke_tc[id]),MAX(staticke_tc[id])),"")</f>
        <v>187</v>
      </c>
      <c r="AJ44">
        <f ca="1">IF(ISNUMBER(D44),RANDBETWEEN(MIN(staticke_tc[id]),MAX(staticke_tc[id])),"")</f>
        <v>535</v>
      </c>
      <c r="AK44">
        <f ca="1">IF(ISNUMBER(E44),RANDBETWEEN(MIN(staticke_tc[id]),MAX(staticke_tc[id])),"")</f>
        <v>859</v>
      </c>
      <c r="AL44">
        <f ca="1">IF(ISNUMBER(F44),RANDBETWEEN(MIN(staticke_tc[id]),MAX(staticke_tc[id])),"")</f>
        <v>420</v>
      </c>
      <c r="AM44">
        <f ca="1">IF(ISNUMBER(G44),RANDBETWEEN(MIN(staticke_tc[id]),MAX(staticke_tc[id])),"")</f>
        <v>793</v>
      </c>
      <c r="AN44">
        <f ca="1">IF(ISNUMBER(H44),RANDBETWEEN(MIN(staticke_tc[id]),MAX(staticke_tc[id])),"")</f>
        <v>712</v>
      </c>
      <c r="AO44">
        <f ca="1">IF(ISNUMBER(I44),RANDBETWEEN(MIN(staticke_tc[id]),MAX(staticke_tc[id])),"")</f>
        <v>34</v>
      </c>
      <c r="AP44">
        <f ca="1">IF(ISNUMBER(J44),RANDBETWEEN(MIN(staticke_tc[id]),MAX(staticke_tc[id])),"")</f>
        <v>44</v>
      </c>
      <c r="AQ44">
        <f ca="1">IF(ISNUMBER(K44),RANDBETWEEN(MIN(staticke_tc[id]),MAX(staticke_tc[id])),"")</f>
        <v>925</v>
      </c>
      <c r="AR44">
        <f ca="1">IF(ISNUMBER(L44),RANDBETWEEN(MIN(staticke_tc[id]),MAX(staticke_tc[id])),"")</f>
        <v>464</v>
      </c>
      <c r="AS44">
        <f ca="1">IF(ISNUMBER(M44),RANDBETWEEN(MIN(staticke_tc[id]),MAX(staticke_tc[id])),"")</f>
        <v>255</v>
      </c>
      <c r="AT44">
        <f ca="1">IF(ISNUMBER(N44),RANDBETWEEN(MIN(staticke_tc[id]),MAX(staticke_tc[id])),"")</f>
        <v>227</v>
      </c>
      <c r="AU44">
        <f ca="1">IF(ISNUMBER(O44),RANDBETWEEN(MIN(staticke_tc[id]),MAX(staticke_tc[id])),"")</f>
        <v>56</v>
      </c>
      <c r="AV44">
        <f ca="1">IF(ISNUMBER(P44),RANDBETWEEN(MIN(staticke_tc[id]),MAX(staticke_tc[id])),"")</f>
        <v>455</v>
      </c>
      <c r="AW44">
        <f ca="1">IF(ISNUMBER(Q44),RANDBETWEEN(MIN(staticke_tc[id]),MAX(staticke_tc[id])),"")</f>
        <v>41</v>
      </c>
      <c r="AX44">
        <f ca="1">IF(ISNUMBER(R44),RANDBETWEEN(MIN(staticke_tc[id]),MAX(staticke_tc[id])),"")</f>
        <v>332</v>
      </c>
      <c r="AY44">
        <f ca="1">IF(ISNUMBER(S44),RANDBETWEEN(MIN(staticke_tc[id]),MAX(staticke_tc[id])),"")</f>
        <v>784</v>
      </c>
      <c r="AZ44">
        <f ca="1">IF(ISNUMBER(T44),RANDBETWEEN(MIN(staticke_tc[id]),MAX(staticke_tc[id])),"")</f>
        <v>356</v>
      </c>
      <c r="BA44">
        <f ca="1">IF(ISNUMBER(U44),RANDBETWEEN(MIN(staticke_tc[id]),MAX(staticke_tc[id])),"")</f>
        <v>692</v>
      </c>
      <c r="BB44">
        <f ca="1">IF(ISNUMBER(V44),RANDBETWEEN(MIN(staticke_tc[id]),MAX(staticke_tc[id])),"")</f>
        <v>784</v>
      </c>
      <c r="BC44">
        <f ca="1">IF(ISNUMBER(W44),RANDBETWEEN(MIN(staticke_tc[id]),MAX(staticke_tc[id])),"")</f>
        <v>50</v>
      </c>
      <c r="BD44">
        <f ca="1">IF(ISNUMBER(X44),RANDBETWEEN(MIN(staticke_tc[id]),MAX(staticke_tc[id])),"")</f>
        <v>156</v>
      </c>
      <c r="BE44">
        <f ca="1">IF(ISNUMBER(Y44),RANDBETWEEN(MIN(staticke_tc[id]),MAX(staticke_tc[id])),"")</f>
        <v>363</v>
      </c>
      <c r="BF44">
        <f ca="1">IF(ISNUMBER(Z44),RANDBETWEEN(MIN(staticke_tc[id]),MAX(staticke_tc[id])),"")</f>
        <v>347</v>
      </c>
      <c r="BG44">
        <f ca="1">IF(ISNUMBER(AA44),RANDBETWEEN(MIN(staticke_tc[id]),MAX(staticke_tc[id])),"")</f>
        <v>455</v>
      </c>
      <c r="BH44">
        <f ca="1">IF(ISNUMBER(AB44),RANDBETWEEN(MIN(staticke_tc[id]),MAX(staticke_tc[id])),"")</f>
        <v>161</v>
      </c>
      <c r="BI44">
        <f ca="1">IF(ISNUMBER(AC44),RANDBETWEEN(MIN(staticke_tc[id]),MAX(staticke_tc[id])),"")</f>
        <v>185</v>
      </c>
      <c r="BJ44">
        <f ca="1">IF(ISNUMBER(AD44),RANDBETWEEN(MIN(staticke_tc[id]),MAX(staticke_tc[id])),"")</f>
        <v>685</v>
      </c>
      <c r="BK44">
        <f ca="1">IF(ISNUMBER(AE44),RANDBETWEEN(MIN(staticke_tc[id]),MAX(staticke_tc[id])),"")</f>
        <v>388</v>
      </c>
      <c r="BL44">
        <f ca="1">IF(ISNUMBER(AF44),RANDBETWEEN(MIN(staticke_tc[id]),MAX(staticke_tc[id])),"")</f>
        <v>511</v>
      </c>
      <c r="BN44" s="2">
        <f t="shared" si="34"/>
        <v>42</v>
      </c>
      <c r="BO44">
        <f ca="1">IF(ISNUMBER(CU44),RANDBETWEEN(MIN(staticke_tc[id]),MAX(staticke_tc[id])),"")</f>
        <v>592</v>
      </c>
      <c r="BP44">
        <f ca="1">IF(ISNUMBER(CV44),RANDBETWEEN(MIN(staticke_tc[id]),MAX(staticke_tc[id])),"")</f>
        <v>854</v>
      </c>
      <c r="BQ44">
        <f ca="1">IF(ISNUMBER(CW44),RANDBETWEEN(MIN(staticke_tc[id]),MAX(staticke_tc[id])),"")</f>
        <v>828</v>
      </c>
      <c r="BR44">
        <f ca="1">IF(ISNUMBER(CX44),RANDBETWEEN(MIN(staticke_tc[id]),MAX(staticke_tc[id])),"")</f>
        <v>557</v>
      </c>
      <c r="BS44">
        <f ca="1">IF(ISNUMBER(CY44),RANDBETWEEN(MIN(staticke_tc[id]),MAX(staticke_tc[id])),"")</f>
        <v>665</v>
      </c>
      <c r="BT44">
        <f ca="1">IF(ISNUMBER(CZ44),RANDBETWEEN(MIN(staticke_tc[id]),MAX(staticke_tc[id])),"")</f>
        <v>380</v>
      </c>
      <c r="BU44">
        <f ca="1">IF(ISNUMBER(DA44),RANDBETWEEN(MIN(staticke_tc[id]),MAX(staticke_tc[id])),"")</f>
        <v>670</v>
      </c>
      <c r="BV44">
        <f ca="1">IF(ISNUMBER(DB44),RANDBETWEEN(MIN(staticke_tc[id]),MAX(staticke_tc[id])),"")</f>
        <v>259</v>
      </c>
      <c r="BW44">
        <f ca="1">IF(ISNUMBER(DC44),RANDBETWEEN(MIN(staticke_tc[id]),MAX(staticke_tc[id])),"")</f>
        <v>248</v>
      </c>
      <c r="BX44">
        <f ca="1">IF(ISNUMBER(DD44),RANDBETWEEN(MIN(staticke_tc[id]),MAX(staticke_tc[id])),"")</f>
        <v>493</v>
      </c>
      <c r="BY44">
        <f ca="1">IF(ISNUMBER(DE44),RANDBETWEEN(MIN(staticke_tc[id]),MAX(staticke_tc[id])),"")</f>
        <v>516</v>
      </c>
      <c r="BZ44">
        <f ca="1">IF(ISNUMBER(DF44),RANDBETWEEN(MIN(staticke_tc[id]),MAX(staticke_tc[id])),"")</f>
        <v>147</v>
      </c>
      <c r="CA44">
        <f ca="1">IF(ISNUMBER(DG44),RANDBETWEEN(MIN(staticke_tc[id]),MAX(staticke_tc[id])),"")</f>
        <v>367</v>
      </c>
      <c r="CB44">
        <f ca="1">IF(ISNUMBER(DH44),RANDBETWEEN(MIN(staticke_tc[id]),MAX(staticke_tc[id])),"")</f>
        <v>844</v>
      </c>
      <c r="CC44">
        <f ca="1">IF(ISNUMBER(DI44),RANDBETWEEN(MIN(staticke_tc[id]),MAX(staticke_tc[id])),"")</f>
        <v>464</v>
      </c>
      <c r="CD44">
        <f ca="1">IF(ISNUMBER(DJ44),RANDBETWEEN(MIN(staticke_tc[id]),MAX(staticke_tc[id])),"")</f>
        <v>214</v>
      </c>
      <c r="CE44">
        <f ca="1">IF(ISNUMBER(DK44),RANDBETWEEN(MIN(staticke_tc[id]),MAX(staticke_tc[id])),"")</f>
        <v>500</v>
      </c>
      <c r="CF44">
        <f ca="1">IF(ISNUMBER(DL44),RANDBETWEEN(MIN(staticke_tc[id]),MAX(staticke_tc[id])),"")</f>
        <v>238</v>
      </c>
      <c r="CG44">
        <f ca="1">IF(ISNUMBER(DM44),RANDBETWEEN(MIN(staticke_tc[id]),MAX(staticke_tc[id])),"")</f>
        <v>427</v>
      </c>
      <c r="CH44">
        <f ca="1">IF(ISNUMBER(DN44),RANDBETWEEN(MIN(staticke_tc[id]),MAX(staticke_tc[id])),"")</f>
        <v>793</v>
      </c>
      <c r="CI44">
        <f ca="1">IF(ISNUMBER(DO44),RANDBETWEEN(MIN(staticke_tc[id]),MAX(staticke_tc[id])),"")</f>
        <v>924</v>
      </c>
      <c r="CJ44">
        <f ca="1">IF(ISNUMBER(DP44),RANDBETWEEN(MIN(staticke_tc[id]),MAX(staticke_tc[id])),"")</f>
        <v>445</v>
      </c>
      <c r="CK44">
        <f ca="1">IF(ISNUMBER(DQ44),RANDBETWEEN(MIN(staticke_tc[id]),MAX(staticke_tc[id])),"")</f>
        <v>598</v>
      </c>
      <c r="CL44">
        <f ca="1">IF(ISNUMBER(DR44),RANDBETWEEN(MIN(staticke_tc[id]),MAX(staticke_tc[id])),"")</f>
        <v>927</v>
      </c>
      <c r="CM44">
        <f ca="1">IF(ISNUMBER(DS44),RANDBETWEEN(MIN(staticke_tc[id]),MAX(staticke_tc[id])),"")</f>
        <v>634</v>
      </c>
      <c r="CN44">
        <f ca="1">IF(ISNUMBER(DT44),RANDBETWEEN(MIN(staticke_tc[id]),MAX(staticke_tc[id])),"")</f>
        <v>901</v>
      </c>
      <c r="CO44">
        <f ca="1">IF(ISNUMBER(DU44),RANDBETWEEN(MIN(staticke_tc[id]),MAX(staticke_tc[id])),"")</f>
        <v>600</v>
      </c>
      <c r="CP44">
        <f ca="1">IF(ISNUMBER(DV44),RANDBETWEEN(MIN(staticke_tc[id]),MAX(staticke_tc[id])),"")</f>
        <v>66</v>
      </c>
      <c r="CQ44">
        <f ca="1">IF(ISNUMBER(DW44),RANDBETWEEN(MIN(staticke_tc[id]),MAX(staticke_tc[id])),"")</f>
        <v>144</v>
      </c>
      <c r="CR44">
        <f ca="1">IF(ISNUMBER(DX44),RANDBETWEEN(MIN(staticke_tc[id]),MAX(staticke_tc[id])),"")</f>
        <v>469</v>
      </c>
      <c r="CT44" s="2">
        <f t="shared" si="35"/>
        <v>42</v>
      </c>
      <c r="CU44" s="15">
        <f ca="1">_xlfn.XLOOKUP(AI44,staticke_tc[id],staticke_tc[days],"")</f>
        <v>4.8752478497837606</v>
      </c>
      <c r="CV44" s="15">
        <f ca="1">_xlfn.XLOOKUP(AJ44,staticke_tc[id],staticke_tc[days],"")</f>
        <v>11.489751621486255</v>
      </c>
      <c r="CW44" s="15">
        <f ca="1">_xlfn.XLOOKUP(AK44,staticke_tc[id],staticke_tc[days],"")</f>
        <v>6.0738682695301565</v>
      </c>
      <c r="CX44" s="15">
        <f ca="1">_xlfn.XLOOKUP(AL44,staticke_tc[id],staticke_tc[days],"")</f>
        <v>12.968717661139301</v>
      </c>
      <c r="CY44" s="15">
        <f ca="1">_xlfn.XLOOKUP(AM44,staticke_tc[id],staticke_tc[days],"")</f>
        <v>11.44073655772362</v>
      </c>
      <c r="CZ44" s="15">
        <f ca="1">_xlfn.XLOOKUP(AN44,staticke_tc[id],staticke_tc[days],"")</f>
        <v>11.276935590654459</v>
      </c>
      <c r="DA44" s="15">
        <f ca="1">_xlfn.XLOOKUP(AO44,staticke_tc[id],staticke_tc[days],"")</f>
        <v>12.699486899223931</v>
      </c>
      <c r="DB44" s="15">
        <f ca="1">_xlfn.XLOOKUP(AP44,staticke_tc[id],staticke_tc[days],"")</f>
        <v>12.881177382057174</v>
      </c>
      <c r="DC44" s="15">
        <f ca="1">_xlfn.XLOOKUP(AQ44,staticke_tc[id],staticke_tc[days],"")</f>
        <v>12.260692788844276</v>
      </c>
      <c r="DD44" s="15">
        <f ca="1">_xlfn.XLOOKUP(AR44,staticke_tc[id],staticke_tc[days],"")</f>
        <v>9.1278791233659398</v>
      </c>
      <c r="DE44" s="15">
        <f ca="1">_xlfn.XLOOKUP(AS44,staticke_tc[id],staticke_tc[days],"")</f>
        <v>9.274508067034283</v>
      </c>
      <c r="DF44" s="15">
        <f ca="1">_xlfn.XLOOKUP(AT44,staticke_tc[id],staticke_tc[days],"")</f>
        <v>9.3488226349629731</v>
      </c>
      <c r="DG44" s="15">
        <f ca="1">_xlfn.XLOOKUP(AU44,staticke_tc[id],staticke_tc[days],"")</f>
        <v>10.831697914687631</v>
      </c>
      <c r="DH44" s="15">
        <f ca="1">_xlfn.XLOOKUP(AV44,staticke_tc[id],staticke_tc[days],"")</f>
        <v>13.143700499002506</v>
      </c>
      <c r="DI44" s="15">
        <f ca="1">_xlfn.XLOOKUP(AW44,staticke_tc[id],staticke_tc[days],"")</f>
        <v>12.301925193765864</v>
      </c>
      <c r="DJ44" s="15">
        <f ca="1">_xlfn.XLOOKUP(AX44,staticke_tc[id],staticke_tc[days],"")</f>
        <v>6.3113507054199829</v>
      </c>
      <c r="DK44" s="15">
        <f ca="1">_xlfn.XLOOKUP(AY44,staticke_tc[id],staticke_tc[days],"")</f>
        <v>9.8229903292626322</v>
      </c>
      <c r="DL44" s="15">
        <f ca="1">_xlfn.XLOOKUP(AZ44,staticke_tc[id],staticke_tc[days],"")</f>
        <v>7.3589841844514359</v>
      </c>
      <c r="DM44" s="15">
        <f ca="1">_xlfn.XLOOKUP(BA44,staticke_tc[id],staticke_tc[days],"")</f>
        <v>9.7349557768755695</v>
      </c>
      <c r="DN44" s="15">
        <f ca="1">_xlfn.XLOOKUP(BB44,staticke_tc[id],staticke_tc[days],"")</f>
        <v>9.8229903292626322</v>
      </c>
      <c r="DO44" s="15">
        <f ca="1">_xlfn.XLOOKUP(BC44,staticke_tc[id],staticke_tc[days],"")</f>
        <v>8.5523190354663505</v>
      </c>
      <c r="DP44" s="15">
        <f ca="1">_xlfn.XLOOKUP(BD44,staticke_tc[id],staticke_tc[days],"")</f>
        <v>4.2142223441715521</v>
      </c>
      <c r="DQ44" s="15">
        <f ca="1">_xlfn.XLOOKUP(BE44,staticke_tc[id],staticke_tc[days],"")</f>
        <v>12.792555064198275</v>
      </c>
      <c r="DR44" s="15">
        <f ca="1">_xlfn.XLOOKUP(BF44,staticke_tc[id],staticke_tc[days],"")</f>
        <v>12.663722532071626</v>
      </c>
      <c r="DS44" s="15">
        <f ca="1">_xlfn.XLOOKUP(BG44,staticke_tc[id],staticke_tc[days],"")</f>
        <v>13.143700499002506</v>
      </c>
      <c r="DT44" s="15">
        <f ca="1">_xlfn.XLOOKUP(BH44,staticke_tc[id],staticke_tc[days],"")</f>
        <v>9.4097412449293625</v>
      </c>
      <c r="DU44" s="15">
        <f ca="1">_xlfn.XLOOKUP(BI44,staticke_tc[id],staticke_tc[days],"")</f>
        <v>11.911108881382845</v>
      </c>
      <c r="DV44" s="15">
        <f ca="1">_xlfn.XLOOKUP(BJ44,staticke_tc[id],staticke_tc[days],"")</f>
        <v>11.67139524679374</v>
      </c>
      <c r="DW44" s="15">
        <f ca="1">_xlfn.XLOOKUP(BK44,staticke_tc[id],staticke_tc[days],"")</f>
        <v>12.380869293358639</v>
      </c>
      <c r="DX44" s="15">
        <f ca="1">_xlfn.XLOOKUP(BL44,staticke_tc[id],staticke_tc[days],"")</f>
        <v>10.437341798676584</v>
      </c>
      <c r="DZ44" s="2">
        <f t="shared" si="36"/>
        <v>42</v>
      </c>
      <c r="EA44" s="15">
        <f ca="1">_xlfn.XLOOKUP(BO44,staticke_tc[id],staticke_tc[days],"")</f>
        <v>12.669049087507798</v>
      </c>
      <c r="EB44" s="15">
        <f ca="1">_xlfn.XLOOKUP(BP44,staticke_tc[id],staticke_tc[days],"")</f>
        <v>13.368897688008046</v>
      </c>
      <c r="EC44" s="15">
        <f ca="1">_xlfn.XLOOKUP(BQ44,staticke_tc[id],staticke_tc[days],"")</f>
        <v>11.3487520175696</v>
      </c>
      <c r="ED44" s="15">
        <f ca="1">_xlfn.XLOOKUP(BR44,staticke_tc[id],staticke_tc[days],"")</f>
        <v>9.2237407299803529</v>
      </c>
      <c r="EE44" s="15">
        <f ca="1">_xlfn.XLOOKUP(BS44,staticke_tc[id],staticke_tc[days],"")</f>
        <v>10.563243942236248</v>
      </c>
      <c r="EF44" s="15">
        <f ca="1">_xlfn.XLOOKUP(BT44,staticke_tc[id],staticke_tc[days],"")</f>
        <v>9.3533340315640672</v>
      </c>
      <c r="EG44" s="15">
        <f ca="1">_xlfn.XLOOKUP(BU44,staticke_tc[id],staticke_tc[days],"")</f>
        <v>11.084079974118962</v>
      </c>
      <c r="EH44" s="15">
        <f ca="1">_xlfn.XLOOKUP(BV44,staticke_tc[id],staticke_tc[days],"")</f>
        <v>5.3723855702900938</v>
      </c>
      <c r="EI44" s="15">
        <f ca="1">_xlfn.XLOOKUP(BW44,staticke_tc[id],staticke_tc[days],"")</f>
        <v>8.2967995419769007</v>
      </c>
      <c r="EJ44" s="15">
        <f ca="1">_xlfn.XLOOKUP(BX44,staticke_tc[id],staticke_tc[days],"")</f>
        <v>11.827030885160449</v>
      </c>
      <c r="EK44" s="15">
        <f ca="1">_xlfn.XLOOKUP(BY44,staticke_tc[id],staticke_tc[days],"")</f>
        <v>7.7686917219178291</v>
      </c>
      <c r="EL44" s="15">
        <f ca="1">_xlfn.XLOOKUP(BZ44,staticke_tc[id],staticke_tc[days],"")</f>
        <v>8.2950609546953338</v>
      </c>
      <c r="EM44" s="15">
        <f ca="1">_xlfn.XLOOKUP(CA44,staticke_tc[id],staticke_tc[days],"")</f>
        <v>11.200535735659615</v>
      </c>
      <c r="EN44" s="15">
        <f ca="1">_xlfn.XLOOKUP(CB44,staticke_tc[id],staticke_tc[days],"")</f>
        <v>9.8575428362841269</v>
      </c>
      <c r="EO44" s="15">
        <f ca="1">_xlfn.XLOOKUP(CC44,staticke_tc[id],staticke_tc[days],"")</f>
        <v>9.1278791233659398</v>
      </c>
      <c r="EP44" s="15">
        <f ca="1">_xlfn.XLOOKUP(CD44,staticke_tc[id],staticke_tc[days],"")</f>
        <v>9.8890129180805637</v>
      </c>
      <c r="EQ44" s="15">
        <f ca="1">_xlfn.XLOOKUP(CE44,staticke_tc[id],staticke_tc[days],"")</f>
        <v>13.552842289022694</v>
      </c>
      <c r="ER44" s="15">
        <f ca="1">_xlfn.XLOOKUP(CF44,staticke_tc[id],staticke_tc[days],"")</f>
        <v>11.353463169571368</v>
      </c>
      <c r="ES44" s="15">
        <f ca="1">_xlfn.XLOOKUP(CG44,staticke_tc[id],staticke_tc[days],"")</f>
        <v>17.236844589796704</v>
      </c>
      <c r="ET44" s="15">
        <f ca="1">_xlfn.XLOOKUP(CH44,staticke_tc[id],staticke_tc[days],"")</f>
        <v>11.44073655772362</v>
      </c>
      <c r="EU44" s="15">
        <f ca="1">_xlfn.XLOOKUP(CI44,staticke_tc[id],staticke_tc[days],"")</f>
        <v>13.209566764673291</v>
      </c>
      <c r="EV44" s="15">
        <f ca="1">_xlfn.XLOOKUP(CJ44,staticke_tc[id],staticke_tc[days],"")</f>
        <v>9.4235658329837424</v>
      </c>
      <c r="EW44" s="15">
        <f ca="1">_xlfn.XLOOKUP(CK44,staticke_tc[id],staticke_tc[days],"")</f>
        <v>12.673003296757026</v>
      </c>
      <c r="EX44" s="15">
        <f ca="1">_xlfn.XLOOKUP(CL44,staticke_tc[id],staticke_tc[days],"")</f>
        <v>7.2547607235869487</v>
      </c>
      <c r="EY44" s="15">
        <f ca="1">_xlfn.XLOOKUP(CM44,staticke_tc[id],staticke_tc[days],"")</f>
        <v>7.7709299821060505</v>
      </c>
      <c r="EZ44" s="15">
        <f ca="1">_xlfn.XLOOKUP(CN44,staticke_tc[id],staticke_tc[days],"")</f>
        <v>8.5686336046978617</v>
      </c>
      <c r="FA44" s="15">
        <f ca="1">_xlfn.XLOOKUP(CO44,staticke_tc[id],staticke_tc[days],"")</f>
        <v>8.2632834007395655</v>
      </c>
      <c r="FB44" s="15">
        <f ca="1">_xlfn.XLOOKUP(CP44,staticke_tc[id],staticke_tc[days],"")</f>
        <v>13.19684354972954</v>
      </c>
      <c r="FC44" s="15">
        <f ca="1">_xlfn.XLOOKUP(CQ44,staticke_tc[id],staticke_tc[days],"")</f>
        <v>11.229339681334777</v>
      </c>
      <c r="FD44" s="15">
        <f ca="1">_xlfn.XLOOKUP(CR44,staticke_tc[id],staticke_tc[days],"")</f>
        <v>4.9559036071160172</v>
      </c>
    </row>
    <row r="45" spans="2:160" x14ac:dyDescent="0.3">
      <c r="B45" s="2">
        <f t="shared" si="37"/>
        <v>43</v>
      </c>
      <c r="C45">
        <v>1261</v>
      </c>
      <c r="D45">
        <v>1262</v>
      </c>
      <c r="E45">
        <v>1263</v>
      </c>
      <c r="F45">
        <v>1264</v>
      </c>
      <c r="G45">
        <v>1265</v>
      </c>
      <c r="H45">
        <v>1266</v>
      </c>
      <c r="I45">
        <v>1267</v>
      </c>
      <c r="J45">
        <v>1268</v>
      </c>
      <c r="K45">
        <v>1269</v>
      </c>
      <c r="L45">
        <v>1270</v>
      </c>
      <c r="M45">
        <v>1271</v>
      </c>
      <c r="N45">
        <v>1272</v>
      </c>
      <c r="O45">
        <v>1273</v>
      </c>
      <c r="P45">
        <v>1274</v>
      </c>
      <c r="Q45">
        <v>1275</v>
      </c>
      <c r="R45">
        <v>1276</v>
      </c>
      <c r="S45">
        <v>1277</v>
      </c>
      <c r="T45">
        <v>1278</v>
      </c>
      <c r="U45">
        <v>1279</v>
      </c>
      <c r="V45">
        <v>1280</v>
      </c>
      <c r="W45">
        <v>1281</v>
      </c>
      <c r="X45">
        <v>1282</v>
      </c>
      <c r="Y45">
        <v>1283</v>
      </c>
      <c r="Z45">
        <v>1284</v>
      </c>
      <c r="AA45">
        <v>1285</v>
      </c>
      <c r="AB45">
        <v>1286</v>
      </c>
      <c r="AC45">
        <v>1287</v>
      </c>
      <c r="AD45">
        <v>1288</v>
      </c>
      <c r="AE45">
        <v>1289</v>
      </c>
      <c r="AF45">
        <v>1290</v>
      </c>
      <c r="AH45" s="2">
        <f t="shared" si="33"/>
        <v>43</v>
      </c>
      <c r="AI45">
        <f ca="1">IF(ISNUMBER(C45),RANDBETWEEN(MIN(staticke_tc[id]),MAX(staticke_tc[id])),"")</f>
        <v>782</v>
      </c>
      <c r="AJ45">
        <f ca="1">IF(ISNUMBER(D45),RANDBETWEEN(MIN(staticke_tc[id]),MAX(staticke_tc[id])),"")</f>
        <v>138</v>
      </c>
      <c r="AK45">
        <f ca="1">IF(ISNUMBER(E45),RANDBETWEEN(MIN(staticke_tc[id]),MAX(staticke_tc[id])),"")</f>
        <v>454</v>
      </c>
      <c r="AL45">
        <f ca="1">IF(ISNUMBER(F45),RANDBETWEEN(MIN(staticke_tc[id]),MAX(staticke_tc[id])),"")</f>
        <v>993</v>
      </c>
      <c r="AM45">
        <f ca="1">IF(ISNUMBER(G45),RANDBETWEEN(MIN(staticke_tc[id]),MAX(staticke_tc[id])),"")</f>
        <v>230</v>
      </c>
      <c r="AN45">
        <f ca="1">IF(ISNUMBER(H45),RANDBETWEEN(MIN(staticke_tc[id]),MAX(staticke_tc[id])),"")</f>
        <v>26</v>
      </c>
      <c r="AO45">
        <f ca="1">IF(ISNUMBER(I45),RANDBETWEEN(MIN(staticke_tc[id]),MAX(staticke_tc[id])),"")</f>
        <v>822</v>
      </c>
      <c r="AP45">
        <f ca="1">IF(ISNUMBER(J45),RANDBETWEEN(MIN(staticke_tc[id]),MAX(staticke_tc[id])),"")</f>
        <v>353</v>
      </c>
      <c r="AQ45">
        <f ca="1">IF(ISNUMBER(K45),RANDBETWEEN(MIN(staticke_tc[id]),MAX(staticke_tc[id])),"")</f>
        <v>794</v>
      </c>
      <c r="AR45">
        <f ca="1">IF(ISNUMBER(L45),RANDBETWEEN(MIN(staticke_tc[id]),MAX(staticke_tc[id])),"")</f>
        <v>31</v>
      </c>
      <c r="AS45">
        <f ca="1">IF(ISNUMBER(M45),RANDBETWEEN(MIN(staticke_tc[id]),MAX(staticke_tc[id])),"")</f>
        <v>414</v>
      </c>
      <c r="AT45">
        <f ca="1">IF(ISNUMBER(N45),RANDBETWEEN(MIN(staticke_tc[id]),MAX(staticke_tc[id])),"")</f>
        <v>211</v>
      </c>
      <c r="AU45">
        <f ca="1">IF(ISNUMBER(O45),RANDBETWEEN(MIN(staticke_tc[id]),MAX(staticke_tc[id])),"")</f>
        <v>599</v>
      </c>
      <c r="AV45">
        <f ca="1">IF(ISNUMBER(P45),RANDBETWEEN(MIN(staticke_tc[id]),MAX(staticke_tc[id])),"")</f>
        <v>816</v>
      </c>
      <c r="AW45">
        <f ca="1">IF(ISNUMBER(Q45),RANDBETWEEN(MIN(staticke_tc[id]),MAX(staticke_tc[id])),"")</f>
        <v>140</v>
      </c>
      <c r="AX45">
        <f ca="1">IF(ISNUMBER(R45),RANDBETWEEN(MIN(staticke_tc[id]),MAX(staticke_tc[id])),"")</f>
        <v>573</v>
      </c>
      <c r="AY45">
        <f ca="1">IF(ISNUMBER(S45),RANDBETWEEN(MIN(staticke_tc[id]),MAX(staticke_tc[id])),"")</f>
        <v>812</v>
      </c>
      <c r="AZ45">
        <f ca="1">IF(ISNUMBER(T45),RANDBETWEEN(MIN(staticke_tc[id]),MAX(staticke_tc[id])),"")</f>
        <v>489</v>
      </c>
      <c r="BA45">
        <f ca="1">IF(ISNUMBER(U45),RANDBETWEEN(MIN(staticke_tc[id]),MAX(staticke_tc[id])),"")</f>
        <v>977</v>
      </c>
      <c r="BB45">
        <f ca="1">IF(ISNUMBER(V45),RANDBETWEEN(MIN(staticke_tc[id]),MAX(staticke_tc[id])),"")</f>
        <v>951</v>
      </c>
      <c r="BC45">
        <f ca="1">IF(ISNUMBER(W45),RANDBETWEEN(MIN(staticke_tc[id]),MAX(staticke_tc[id])),"")</f>
        <v>401</v>
      </c>
      <c r="BD45">
        <f ca="1">IF(ISNUMBER(X45),RANDBETWEEN(MIN(staticke_tc[id]),MAX(staticke_tc[id])),"")</f>
        <v>593</v>
      </c>
      <c r="BE45">
        <f ca="1">IF(ISNUMBER(Y45),RANDBETWEEN(MIN(staticke_tc[id]),MAX(staticke_tc[id])),"")</f>
        <v>841</v>
      </c>
      <c r="BF45">
        <f ca="1">IF(ISNUMBER(Z45),RANDBETWEEN(MIN(staticke_tc[id]),MAX(staticke_tc[id])),"")</f>
        <v>191</v>
      </c>
      <c r="BG45">
        <f ca="1">IF(ISNUMBER(AA45),RANDBETWEEN(MIN(staticke_tc[id]),MAX(staticke_tc[id])),"")</f>
        <v>319</v>
      </c>
      <c r="BH45">
        <f ca="1">IF(ISNUMBER(AB45),RANDBETWEEN(MIN(staticke_tc[id]),MAX(staticke_tc[id])),"")</f>
        <v>824</v>
      </c>
      <c r="BI45">
        <f ca="1">IF(ISNUMBER(AC45),RANDBETWEEN(MIN(staticke_tc[id]),MAX(staticke_tc[id])),"")</f>
        <v>881</v>
      </c>
      <c r="BJ45">
        <f ca="1">IF(ISNUMBER(AD45),RANDBETWEEN(MIN(staticke_tc[id]),MAX(staticke_tc[id])),"")</f>
        <v>628</v>
      </c>
      <c r="BK45">
        <f ca="1">IF(ISNUMBER(AE45),RANDBETWEEN(MIN(staticke_tc[id]),MAX(staticke_tc[id])),"")</f>
        <v>340</v>
      </c>
      <c r="BL45">
        <f ca="1">IF(ISNUMBER(AF45),RANDBETWEEN(MIN(staticke_tc[id]),MAX(staticke_tc[id])),"")</f>
        <v>662</v>
      </c>
      <c r="BN45" s="2">
        <f t="shared" si="34"/>
        <v>43</v>
      </c>
      <c r="BO45">
        <f ca="1">IF(ISNUMBER(CU45),RANDBETWEEN(MIN(staticke_tc[id]),MAX(staticke_tc[id])),"")</f>
        <v>6</v>
      </c>
      <c r="BP45">
        <f ca="1">IF(ISNUMBER(CV45),RANDBETWEEN(MIN(staticke_tc[id]),MAX(staticke_tc[id])),"")</f>
        <v>692</v>
      </c>
      <c r="BQ45">
        <f ca="1">IF(ISNUMBER(CW45),RANDBETWEEN(MIN(staticke_tc[id]),MAX(staticke_tc[id])),"")</f>
        <v>146</v>
      </c>
      <c r="BR45">
        <f ca="1">IF(ISNUMBER(CX45),RANDBETWEEN(MIN(staticke_tc[id]),MAX(staticke_tc[id])),"")</f>
        <v>278</v>
      </c>
      <c r="BS45">
        <f ca="1">IF(ISNUMBER(CY45),RANDBETWEEN(MIN(staticke_tc[id]),MAX(staticke_tc[id])),"")</f>
        <v>650</v>
      </c>
      <c r="BT45">
        <f ca="1">IF(ISNUMBER(CZ45),RANDBETWEEN(MIN(staticke_tc[id]),MAX(staticke_tc[id])),"")</f>
        <v>579</v>
      </c>
      <c r="BU45">
        <f ca="1">IF(ISNUMBER(DA45),RANDBETWEEN(MIN(staticke_tc[id]),MAX(staticke_tc[id])),"")</f>
        <v>383</v>
      </c>
      <c r="BV45">
        <f ca="1">IF(ISNUMBER(DB45),RANDBETWEEN(MIN(staticke_tc[id]),MAX(staticke_tc[id])),"")</f>
        <v>342</v>
      </c>
      <c r="BW45">
        <f ca="1">IF(ISNUMBER(DC45),RANDBETWEEN(MIN(staticke_tc[id]),MAX(staticke_tc[id])),"")</f>
        <v>137</v>
      </c>
      <c r="BX45">
        <f ca="1">IF(ISNUMBER(DD45),RANDBETWEEN(MIN(staticke_tc[id]),MAX(staticke_tc[id])),"")</f>
        <v>32</v>
      </c>
      <c r="BY45">
        <f ca="1">IF(ISNUMBER(DE45),RANDBETWEEN(MIN(staticke_tc[id]),MAX(staticke_tc[id])),"")</f>
        <v>98</v>
      </c>
      <c r="BZ45">
        <f ca="1">IF(ISNUMBER(DF45),RANDBETWEEN(MIN(staticke_tc[id]),MAX(staticke_tc[id])),"")</f>
        <v>855</v>
      </c>
      <c r="CA45">
        <f ca="1">IF(ISNUMBER(DG45),RANDBETWEEN(MIN(staticke_tc[id]),MAX(staticke_tc[id])),"")</f>
        <v>743</v>
      </c>
      <c r="CB45">
        <f ca="1">IF(ISNUMBER(DH45),RANDBETWEEN(MIN(staticke_tc[id]),MAX(staticke_tc[id])),"")</f>
        <v>573</v>
      </c>
      <c r="CC45">
        <f ca="1">IF(ISNUMBER(DI45),RANDBETWEEN(MIN(staticke_tc[id]),MAX(staticke_tc[id])),"")</f>
        <v>432</v>
      </c>
      <c r="CD45">
        <f ca="1">IF(ISNUMBER(DJ45),RANDBETWEEN(MIN(staticke_tc[id]),MAX(staticke_tc[id])),"")</f>
        <v>340</v>
      </c>
      <c r="CE45">
        <f ca="1">IF(ISNUMBER(DK45),RANDBETWEEN(MIN(staticke_tc[id]),MAX(staticke_tc[id])),"")</f>
        <v>385</v>
      </c>
      <c r="CF45">
        <f ca="1">IF(ISNUMBER(DL45),RANDBETWEEN(MIN(staticke_tc[id]),MAX(staticke_tc[id])),"")</f>
        <v>973</v>
      </c>
      <c r="CG45">
        <f ca="1">IF(ISNUMBER(DM45),RANDBETWEEN(MIN(staticke_tc[id]),MAX(staticke_tc[id])),"")</f>
        <v>927</v>
      </c>
      <c r="CH45">
        <f ca="1">IF(ISNUMBER(DN45),RANDBETWEEN(MIN(staticke_tc[id]),MAX(staticke_tc[id])),"")</f>
        <v>229</v>
      </c>
      <c r="CI45">
        <f ca="1">IF(ISNUMBER(DO45),RANDBETWEEN(MIN(staticke_tc[id]),MAX(staticke_tc[id])),"")</f>
        <v>449</v>
      </c>
      <c r="CJ45">
        <f ca="1">IF(ISNUMBER(DP45),RANDBETWEEN(MIN(staticke_tc[id]),MAX(staticke_tc[id])),"")</f>
        <v>376</v>
      </c>
      <c r="CK45">
        <f ca="1">IF(ISNUMBER(DQ45),RANDBETWEEN(MIN(staticke_tc[id]),MAX(staticke_tc[id])),"")</f>
        <v>351</v>
      </c>
      <c r="CL45">
        <f ca="1">IF(ISNUMBER(DR45),RANDBETWEEN(MIN(staticke_tc[id]),MAX(staticke_tc[id])),"")</f>
        <v>94</v>
      </c>
      <c r="CM45">
        <f ca="1">IF(ISNUMBER(DS45),RANDBETWEEN(MIN(staticke_tc[id]),MAX(staticke_tc[id])),"")</f>
        <v>316</v>
      </c>
      <c r="CN45">
        <f ca="1">IF(ISNUMBER(DT45),RANDBETWEEN(MIN(staticke_tc[id]),MAX(staticke_tc[id])),"")</f>
        <v>755</v>
      </c>
      <c r="CO45">
        <f ca="1">IF(ISNUMBER(DU45),RANDBETWEEN(MIN(staticke_tc[id]),MAX(staticke_tc[id])),"")</f>
        <v>995</v>
      </c>
      <c r="CP45">
        <f ca="1">IF(ISNUMBER(DV45),RANDBETWEEN(MIN(staticke_tc[id]),MAX(staticke_tc[id])),"")</f>
        <v>829</v>
      </c>
      <c r="CQ45">
        <f ca="1">IF(ISNUMBER(DW45),RANDBETWEEN(MIN(staticke_tc[id]),MAX(staticke_tc[id])),"")</f>
        <v>543</v>
      </c>
      <c r="CR45">
        <f ca="1">IF(ISNUMBER(DX45),RANDBETWEEN(MIN(staticke_tc[id]),MAX(staticke_tc[id])),"")</f>
        <v>579</v>
      </c>
      <c r="CT45" s="2">
        <f t="shared" si="35"/>
        <v>43</v>
      </c>
      <c r="CU45" s="15">
        <f ca="1">_xlfn.XLOOKUP(AI45,staticke_tc[id],staticke_tc[days],"")</f>
        <v>13.85502942110975</v>
      </c>
      <c r="CV45" s="15">
        <f ca="1">_xlfn.XLOOKUP(AJ45,staticke_tc[id],staticke_tc[days],"")</f>
        <v>9.1039355930187931</v>
      </c>
      <c r="CW45" s="15">
        <f ca="1">_xlfn.XLOOKUP(AK45,staticke_tc[id],staticke_tc[days],"")</f>
        <v>10.848184449119328</v>
      </c>
      <c r="CX45" s="15">
        <f ca="1">_xlfn.XLOOKUP(AL45,staticke_tc[id],staticke_tc[days],"")</f>
        <v>5.273810873749234</v>
      </c>
      <c r="CY45" s="15">
        <f ca="1">_xlfn.XLOOKUP(AM45,staticke_tc[id],staticke_tc[days],"")</f>
        <v>11.764127086932213</v>
      </c>
      <c r="CZ45" s="15">
        <f ca="1">_xlfn.XLOOKUP(AN45,staticke_tc[id],staticke_tc[days],"")</f>
        <v>8.6902124031966874</v>
      </c>
      <c r="DA45" s="15">
        <f ca="1">_xlfn.XLOOKUP(AO45,staticke_tc[id],staticke_tc[days],"")</f>
        <v>10.454317319700461</v>
      </c>
      <c r="DB45" s="15">
        <f ca="1">_xlfn.XLOOKUP(AP45,staticke_tc[id],staticke_tc[days],"")</f>
        <v>10.242325276414679</v>
      </c>
      <c r="DC45" s="15">
        <f ca="1">_xlfn.XLOOKUP(AQ45,staticke_tc[id],staticke_tc[days],"")</f>
        <v>11.291864785294671</v>
      </c>
      <c r="DD45" s="15">
        <f ca="1">_xlfn.XLOOKUP(AR45,staticke_tc[id],staticke_tc[days],"")</f>
        <v>13.210968663151352</v>
      </c>
      <c r="DE45" s="15">
        <f ca="1">_xlfn.XLOOKUP(AS45,staticke_tc[id],staticke_tc[days],"")</f>
        <v>13.337032256086282</v>
      </c>
      <c r="DF45" s="15">
        <f ca="1">_xlfn.XLOOKUP(AT45,staticke_tc[id],staticke_tc[days],"")</f>
        <v>14.154439716029099</v>
      </c>
      <c r="DG45" s="15">
        <f ca="1">_xlfn.XLOOKUP(AU45,staticke_tc[id],staticke_tc[days],"")</f>
        <v>14.358175551579876</v>
      </c>
      <c r="DH45" s="15">
        <f ca="1">_xlfn.XLOOKUP(AV45,staticke_tc[id],staticke_tc[days],"")</f>
        <v>11.099376202004645</v>
      </c>
      <c r="DI45" s="15">
        <f ca="1">_xlfn.XLOOKUP(AW45,staticke_tc[id],staticke_tc[days],"")</f>
        <v>10.665853092035917</v>
      </c>
      <c r="DJ45" s="15">
        <f ca="1">_xlfn.XLOOKUP(AX45,staticke_tc[id],staticke_tc[days],"")</f>
        <v>7.4643284638042928</v>
      </c>
      <c r="DK45" s="15">
        <f ca="1">_xlfn.XLOOKUP(AY45,staticke_tc[id],staticke_tc[days],"")</f>
        <v>10.587391426714555</v>
      </c>
      <c r="DL45" s="15">
        <f ca="1">_xlfn.XLOOKUP(AZ45,staticke_tc[id],staticke_tc[days],"")</f>
        <v>8.4768966209153991</v>
      </c>
      <c r="DM45" s="15">
        <f ca="1">_xlfn.XLOOKUP(BA45,staticke_tc[id],staticke_tc[days],"")</f>
        <v>8.8259659733654132</v>
      </c>
      <c r="DN45" s="15">
        <f ca="1">_xlfn.XLOOKUP(BB45,staticke_tc[id],staticke_tc[days],"")</f>
        <v>12.701394683226649</v>
      </c>
      <c r="DO45" s="15">
        <f ca="1">_xlfn.XLOOKUP(BC45,staticke_tc[id],staticke_tc[days],"")</f>
        <v>7.668830023599094</v>
      </c>
      <c r="DP45" s="15">
        <f ca="1">_xlfn.XLOOKUP(BD45,staticke_tc[id],staticke_tc[days],"")</f>
        <v>7.0547972291729097</v>
      </c>
      <c r="DQ45" s="15">
        <f ca="1">_xlfn.XLOOKUP(BE45,staticke_tc[id],staticke_tc[days],"")</f>
        <v>12.561064840049529</v>
      </c>
      <c r="DR45" s="15">
        <f ca="1">_xlfn.XLOOKUP(BF45,staticke_tc[id],staticke_tc[days],"")</f>
        <v>10.151953122404212</v>
      </c>
      <c r="DS45" s="15">
        <f ca="1">_xlfn.XLOOKUP(BG45,staticke_tc[id],staticke_tc[days],"")</f>
        <v>11.002280978498142</v>
      </c>
      <c r="DT45" s="15">
        <f ca="1">_xlfn.XLOOKUP(BH45,staticke_tc[id],staticke_tc[days],"")</f>
        <v>16.562450193315975</v>
      </c>
      <c r="DU45" s="15">
        <f ca="1">_xlfn.XLOOKUP(BI45,staticke_tc[id],staticke_tc[days],"")</f>
        <v>4.5747895088992454</v>
      </c>
      <c r="DV45" s="15">
        <f ca="1">_xlfn.XLOOKUP(BJ45,staticke_tc[id],staticke_tc[days],"")</f>
        <v>7.9503943962618147</v>
      </c>
      <c r="DW45" s="15">
        <f ca="1">_xlfn.XLOOKUP(BK45,staticke_tc[id],staticke_tc[days],"")</f>
        <v>7.6083120536143465</v>
      </c>
      <c r="DX45" s="15">
        <f ca="1">_xlfn.XLOOKUP(BL45,staticke_tc[id],staticke_tc[days],"")</f>
        <v>15.273815396633616</v>
      </c>
      <c r="DZ45" s="2">
        <f t="shared" si="36"/>
        <v>43</v>
      </c>
      <c r="EA45" s="15">
        <f ca="1">_xlfn.XLOOKUP(BO45,staticke_tc[id],staticke_tc[days],"")</f>
        <v>8.8579683964270632</v>
      </c>
      <c r="EB45" s="15">
        <f ca="1">_xlfn.XLOOKUP(BP45,staticke_tc[id],staticke_tc[days],"")</f>
        <v>9.7349557768755695</v>
      </c>
      <c r="EC45" s="15">
        <f ca="1">_xlfn.XLOOKUP(BQ45,staticke_tc[id],staticke_tc[days],"")</f>
        <v>9.452001602420804</v>
      </c>
      <c r="ED45" s="15">
        <f ca="1">_xlfn.XLOOKUP(BR45,staticke_tc[id],staticke_tc[days],"")</f>
        <v>12.071949721113659</v>
      </c>
      <c r="EE45" s="15">
        <f ca="1">_xlfn.XLOOKUP(BS45,staticke_tc[id],staticke_tc[days],"")</f>
        <v>4.7282265415315496</v>
      </c>
      <c r="EF45" s="15">
        <f ca="1">_xlfn.XLOOKUP(BT45,staticke_tc[id],staticke_tc[days],"")</f>
        <v>6.7355281344739968</v>
      </c>
      <c r="EG45" s="15">
        <f ca="1">_xlfn.XLOOKUP(BU45,staticke_tc[id],staticke_tc[days],"")</f>
        <v>8.5009894524825071</v>
      </c>
      <c r="EH45" s="15">
        <f ca="1">_xlfn.XLOOKUP(BV45,staticke_tc[id],staticke_tc[days],"")</f>
        <v>12.992056405162534</v>
      </c>
      <c r="EI45" s="15">
        <f ca="1">_xlfn.XLOOKUP(BW45,staticke_tc[id],staticke_tc[days],"")</f>
        <v>7.223224050201182</v>
      </c>
      <c r="EJ45" s="15">
        <f ca="1">_xlfn.XLOOKUP(BX45,staticke_tc[id],staticke_tc[days],"")</f>
        <v>5.1412709084021344</v>
      </c>
      <c r="EK45" s="15">
        <f ca="1">_xlfn.XLOOKUP(BY45,staticke_tc[id],staticke_tc[days],"")</f>
        <v>9.1952792433508694</v>
      </c>
      <c r="EL45" s="15">
        <f ca="1">_xlfn.XLOOKUP(BZ45,staticke_tc[id],staticke_tc[days],"")</f>
        <v>7.4627141488971098</v>
      </c>
      <c r="EM45" s="15">
        <f ca="1">_xlfn.XLOOKUP(CA45,staticke_tc[id],staticke_tc[days],"")</f>
        <v>10.854590449269189</v>
      </c>
      <c r="EN45" s="15">
        <f ca="1">_xlfn.XLOOKUP(CB45,staticke_tc[id],staticke_tc[days],"")</f>
        <v>7.4643284638042928</v>
      </c>
      <c r="EO45" s="15">
        <f ca="1">_xlfn.XLOOKUP(CC45,staticke_tc[id],staticke_tc[days],"")</f>
        <v>11.614882692422201</v>
      </c>
      <c r="EP45" s="15">
        <f ca="1">_xlfn.XLOOKUP(CD45,staticke_tc[id],staticke_tc[days],"")</f>
        <v>7.6083120536143465</v>
      </c>
      <c r="EQ45" s="15">
        <f ca="1">_xlfn.XLOOKUP(CE45,staticke_tc[id],staticke_tc[days],"")</f>
        <v>10.782155397584402</v>
      </c>
      <c r="ER45" s="15">
        <f ca="1">_xlfn.XLOOKUP(CF45,staticke_tc[id],staticke_tc[days],"")</f>
        <v>12.946463390280352</v>
      </c>
      <c r="ES45" s="15">
        <f ca="1">_xlfn.XLOOKUP(CG45,staticke_tc[id],staticke_tc[days],"")</f>
        <v>7.2547607235869487</v>
      </c>
      <c r="ET45" s="15">
        <f ca="1">_xlfn.XLOOKUP(CH45,staticke_tc[id],staticke_tc[days],"")</f>
        <v>9.9606067656242381</v>
      </c>
      <c r="EU45" s="15">
        <f ca="1">_xlfn.XLOOKUP(CI45,staticke_tc[id],staticke_tc[days],"")</f>
        <v>9.8769502327771441</v>
      </c>
      <c r="EV45" s="15">
        <f ca="1">_xlfn.XLOOKUP(CJ45,staticke_tc[id],staticke_tc[days],"")</f>
        <v>16.116503017299735</v>
      </c>
      <c r="EW45" s="15">
        <f ca="1">_xlfn.XLOOKUP(CK45,staticke_tc[id],staticke_tc[days],"")</f>
        <v>10.087064925254554</v>
      </c>
      <c r="EX45" s="15">
        <f ca="1">_xlfn.XLOOKUP(CL45,staticke_tc[id],staticke_tc[days],"")</f>
        <v>11.075265166286632</v>
      </c>
      <c r="EY45" s="15">
        <f ca="1">_xlfn.XLOOKUP(CM45,staticke_tc[id],staticke_tc[days],"")</f>
        <v>7.7563955534809867</v>
      </c>
      <c r="EZ45" s="15">
        <f ca="1">_xlfn.XLOOKUP(CN45,staticke_tc[id],staticke_tc[days],"")</f>
        <v>8.9712694413109269</v>
      </c>
      <c r="FA45" s="15">
        <f ca="1">_xlfn.XLOOKUP(CO45,staticke_tc[id],staticke_tc[days],"")</f>
        <v>14.462443826870611</v>
      </c>
      <c r="FB45" s="15">
        <f ca="1">_xlfn.XLOOKUP(CP45,staticke_tc[id],staticke_tc[days],"")</f>
        <v>12.034832630753797</v>
      </c>
      <c r="FC45" s="15">
        <f ca="1">_xlfn.XLOOKUP(CQ45,staticke_tc[id],staticke_tc[days],"")</f>
        <v>6.7431089270093567</v>
      </c>
      <c r="FD45" s="15">
        <f ca="1">_xlfn.XLOOKUP(CR45,staticke_tc[id],staticke_tc[days],"")</f>
        <v>6.7355281344739968</v>
      </c>
    </row>
    <row r="46" spans="2:160" x14ac:dyDescent="0.3">
      <c r="B46" s="2">
        <f t="shared" si="37"/>
        <v>44</v>
      </c>
      <c r="C46">
        <v>1291</v>
      </c>
      <c r="D46">
        <v>1292</v>
      </c>
      <c r="E46">
        <v>1293</v>
      </c>
      <c r="F46">
        <v>1294</v>
      </c>
      <c r="G46">
        <v>1295</v>
      </c>
      <c r="H46">
        <v>1296</v>
      </c>
      <c r="I46">
        <v>1297</v>
      </c>
      <c r="J46">
        <v>1298</v>
      </c>
      <c r="K46">
        <v>1299</v>
      </c>
      <c r="L46">
        <v>1300</v>
      </c>
      <c r="M46">
        <v>1301</v>
      </c>
      <c r="N46">
        <v>1302</v>
      </c>
      <c r="O46">
        <v>1303</v>
      </c>
      <c r="P46">
        <v>1304</v>
      </c>
      <c r="Q46">
        <v>1305</v>
      </c>
      <c r="R46">
        <v>1306</v>
      </c>
      <c r="S46">
        <v>1307</v>
      </c>
      <c r="T46">
        <v>1308</v>
      </c>
      <c r="U46">
        <v>1309</v>
      </c>
      <c r="V46">
        <v>1310</v>
      </c>
      <c r="W46">
        <v>1311</v>
      </c>
      <c r="X46">
        <v>1312</v>
      </c>
      <c r="Y46">
        <v>1313</v>
      </c>
      <c r="Z46">
        <v>1314</v>
      </c>
      <c r="AA46">
        <v>1315</v>
      </c>
      <c r="AB46">
        <v>1316</v>
      </c>
      <c r="AC46">
        <v>1317</v>
      </c>
      <c r="AD46">
        <v>1318</v>
      </c>
      <c r="AE46">
        <v>1319</v>
      </c>
      <c r="AF46">
        <v>1320</v>
      </c>
      <c r="AH46" s="2">
        <f t="shared" si="33"/>
        <v>44</v>
      </c>
      <c r="AI46">
        <f ca="1">IF(ISNUMBER(C46),RANDBETWEEN(MIN(staticke_tc[id]),MAX(staticke_tc[id])),"")</f>
        <v>78</v>
      </c>
      <c r="AJ46">
        <f ca="1">IF(ISNUMBER(D46),RANDBETWEEN(MIN(staticke_tc[id]),MAX(staticke_tc[id])),"")</f>
        <v>106</v>
      </c>
      <c r="AK46">
        <f ca="1">IF(ISNUMBER(E46),RANDBETWEEN(MIN(staticke_tc[id]),MAX(staticke_tc[id])),"")</f>
        <v>715</v>
      </c>
      <c r="AL46">
        <f ca="1">IF(ISNUMBER(F46),RANDBETWEEN(MIN(staticke_tc[id]),MAX(staticke_tc[id])),"")</f>
        <v>64</v>
      </c>
      <c r="AM46">
        <f ca="1">IF(ISNUMBER(G46),RANDBETWEEN(MIN(staticke_tc[id]),MAX(staticke_tc[id])),"")</f>
        <v>539</v>
      </c>
      <c r="AN46">
        <f ca="1">IF(ISNUMBER(H46),RANDBETWEEN(MIN(staticke_tc[id]),MAX(staticke_tc[id])),"")</f>
        <v>505</v>
      </c>
      <c r="AO46">
        <f ca="1">IF(ISNUMBER(I46),RANDBETWEEN(MIN(staticke_tc[id]),MAX(staticke_tc[id])),"")</f>
        <v>863</v>
      </c>
      <c r="AP46">
        <f ca="1">IF(ISNUMBER(J46),RANDBETWEEN(MIN(staticke_tc[id]),MAX(staticke_tc[id])),"")</f>
        <v>197</v>
      </c>
      <c r="AQ46">
        <f ca="1">IF(ISNUMBER(K46),RANDBETWEEN(MIN(staticke_tc[id]),MAX(staticke_tc[id])),"")</f>
        <v>902</v>
      </c>
      <c r="AR46">
        <f ca="1">IF(ISNUMBER(L46),RANDBETWEEN(MIN(staticke_tc[id]),MAX(staticke_tc[id])),"")</f>
        <v>700</v>
      </c>
      <c r="AS46">
        <f ca="1">IF(ISNUMBER(M46),RANDBETWEEN(MIN(staticke_tc[id]),MAX(staticke_tc[id])),"")</f>
        <v>641</v>
      </c>
      <c r="AT46">
        <f ca="1">IF(ISNUMBER(N46),RANDBETWEEN(MIN(staticke_tc[id]),MAX(staticke_tc[id])),"")</f>
        <v>998</v>
      </c>
      <c r="AU46">
        <f ca="1">IF(ISNUMBER(O46),RANDBETWEEN(MIN(staticke_tc[id]),MAX(staticke_tc[id])),"")</f>
        <v>632</v>
      </c>
      <c r="AV46">
        <f ca="1">IF(ISNUMBER(P46),RANDBETWEEN(MIN(staticke_tc[id]),MAX(staticke_tc[id])),"")</f>
        <v>138</v>
      </c>
      <c r="AW46">
        <f ca="1">IF(ISNUMBER(Q46),RANDBETWEEN(MIN(staticke_tc[id]),MAX(staticke_tc[id])),"")</f>
        <v>250</v>
      </c>
      <c r="AX46">
        <f ca="1">IF(ISNUMBER(R46),RANDBETWEEN(MIN(staticke_tc[id]),MAX(staticke_tc[id])),"")</f>
        <v>230</v>
      </c>
      <c r="AY46">
        <f ca="1">IF(ISNUMBER(S46),RANDBETWEEN(MIN(staticke_tc[id]),MAX(staticke_tc[id])),"")</f>
        <v>491</v>
      </c>
      <c r="AZ46">
        <f ca="1">IF(ISNUMBER(T46),RANDBETWEEN(MIN(staticke_tc[id]),MAX(staticke_tc[id])),"")</f>
        <v>1</v>
      </c>
      <c r="BA46">
        <f ca="1">IF(ISNUMBER(U46),RANDBETWEEN(MIN(staticke_tc[id]),MAX(staticke_tc[id])),"")</f>
        <v>831</v>
      </c>
      <c r="BB46">
        <f ca="1">IF(ISNUMBER(V46),RANDBETWEEN(MIN(staticke_tc[id]),MAX(staticke_tc[id])),"")</f>
        <v>897</v>
      </c>
      <c r="BC46">
        <f ca="1">IF(ISNUMBER(W46),RANDBETWEEN(MIN(staticke_tc[id]),MAX(staticke_tc[id])),"")</f>
        <v>262</v>
      </c>
      <c r="BD46">
        <f ca="1">IF(ISNUMBER(X46),RANDBETWEEN(MIN(staticke_tc[id]),MAX(staticke_tc[id])),"")</f>
        <v>734</v>
      </c>
      <c r="BE46">
        <f ca="1">IF(ISNUMBER(Y46),RANDBETWEEN(MIN(staticke_tc[id]),MAX(staticke_tc[id])),"")</f>
        <v>112</v>
      </c>
      <c r="BF46">
        <f ca="1">IF(ISNUMBER(Z46),RANDBETWEEN(MIN(staticke_tc[id]),MAX(staticke_tc[id])),"")</f>
        <v>677</v>
      </c>
      <c r="BG46">
        <f ca="1">IF(ISNUMBER(AA46),RANDBETWEEN(MIN(staticke_tc[id]),MAX(staticke_tc[id])),"")</f>
        <v>275</v>
      </c>
      <c r="BH46">
        <f ca="1">IF(ISNUMBER(AB46),RANDBETWEEN(MIN(staticke_tc[id]),MAX(staticke_tc[id])),"")</f>
        <v>101</v>
      </c>
      <c r="BI46">
        <f ca="1">IF(ISNUMBER(AC46),RANDBETWEEN(MIN(staticke_tc[id]),MAX(staticke_tc[id])),"")</f>
        <v>451</v>
      </c>
      <c r="BJ46">
        <f ca="1">IF(ISNUMBER(AD46),RANDBETWEEN(MIN(staticke_tc[id]),MAX(staticke_tc[id])),"")</f>
        <v>160</v>
      </c>
      <c r="BK46">
        <f ca="1">IF(ISNUMBER(AE46),RANDBETWEEN(MIN(staticke_tc[id]),MAX(staticke_tc[id])),"")</f>
        <v>974</v>
      </c>
      <c r="BL46">
        <f ca="1">IF(ISNUMBER(AF46),RANDBETWEEN(MIN(staticke_tc[id]),MAX(staticke_tc[id])),"")</f>
        <v>111</v>
      </c>
      <c r="BN46" s="2">
        <f t="shared" si="34"/>
        <v>44</v>
      </c>
      <c r="BO46">
        <f ca="1">IF(ISNUMBER(CU46),RANDBETWEEN(MIN(staticke_tc[id]),MAX(staticke_tc[id])),"")</f>
        <v>765</v>
      </c>
      <c r="BP46">
        <f ca="1">IF(ISNUMBER(CV46),RANDBETWEEN(MIN(staticke_tc[id]),MAX(staticke_tc[id])),"")</f>
        <v>862</v>
      </c>
      <c r="BQ46">
        <f ca="1">IF(ISNUMBER(CW46),RANDBETWEEN(MIN(staticke_tc[id]),MAX(staticke_tc[id])),"")</f>
        <v>763</v>
      </c>
      <c r="BR46">
        <f ca="1">IF(ISNUMBER(CX46),RANDBETWEEN(MIN(staticke_tc[id]),MAX(staticke_tc[id])),"")</f>
        <v>306</v>
      </c>
      <c r="BS46">
        <f ca="1">IF(ISNUMBER(CY46),RANDBETWEEN(MIN(staticke_tc[id]),MAX(staticke_tc[id])),"")</f>
        <v>651</v>
      </c>
      <c r="BT46">
        <f ca="1">IF(ISNUMBER(CZ46),RANDBETWEEN(MIN(staticke_tc[id]),MAX(staticke_tc[id])),"")</f>
        <v>12</v>
      </c>
      <c r="BU46">
        <f ca="1">IF(ISNUMBER(DA46),RANDBETWEEN(MIN(staticke_tc[id]),MAX(staticke_tc[id])),"")</f>
        <v>195</v>
      </c>
      <c r="BV46">
        <f ca="1">IF(ISNUMBER(DB46),RANDBETWEEN(MIN(staticke_tc[id]),MAX(staticke_tc[id])),"")</f>
        <v>254</v>
      </c>
      <c r="BW46">
        <f ca="1">IF(ISNUMBER(DC46),RANDBETWEEN(MIN(staticke_tc[id]),MAX(staticke_tc[id])),"")</f>
        <v>115</v>
      </c>
      <c r="BX46">
        <f ca="1">IF(ISNUMBER(DD46),RANDBETWEEN(MIN(staticke_tc[id]),MAX(staticke_tc[id])),"")</f>
        <v>948</v>
      </c>
      <c r="BY46">
        <f ca="1">IF(ISNUMBER(DE46),RANDBETWEEN(MIN(staticke_tc[id]),MAX(staticke_tc[id])),"")</f>
        <v>145</v>
      </c>
      <c r="BZ46">
        <f ca="1">IF(ISNUMBER(DF46),RANDBETWEEN(MIN(staticke_tc[id]),MAX(staticke_tc[id])),"")</f>
        <v>810</v>
      </c>
      <c r="CA46">
        <f ca="1">IF(ISNUMBER(DG46),RANDBETWEEN(MIN(staticke_tc[id]),MAX(staticke_tc[id])),"")</f>
        <v>732</v>
      </c>
      <c r="CB46">
        <f ca="1">IF(ISNUMBER(DH46),RANDBETWEEN(MIN(staticke_tc[id]),MAX(staticke_tc[id])),"")</f>
        <v>188</v>
      </c>
      <c r="CC46">
        <f ca="1">IF(ISNUMBER(DI46),RANDBETWEEN(MIN(staticke_tc[id]),MAX(staticke_tc[id])),"")</f>
        <v>721</v>
      </c>
      <c r="CD46">
        <f ca="1">IF(ISNUMBER(DJ46),RANDBETWEEN(MIN(staticke_tc[id]),MAX(staticke_tc[id])),"")</f>
        <v>892</v>
      </c>
      <c r="CE46">
        <f ca="1">IF(ISNUMBER(DK46),RANDBETWEEN(MIN(staticke_tc[id]),MAX(staticke_tc[id])),"")</f>
        <v>140</v>
      </c>
      <c r="CF46">
        <f ca="1">IF(ISNUMBER(DL46),RANDBETWEEN(MIN(staticke_tc[id]),MAX(staticke_tc[id])),"")</f>
        <v>942</v>
      </c>
      <c r="CG46">
        <f ca="1">IF(ISNUMBER(DM46),RANDBETWEEN(MIN(staticke_tc[id]),MAX(staticke_tc[id])),"")</f>
        <v>154</v>
      </c>
      <c r="CH46">
        <f ca="1">IF(ISNUMBER(DN46),RANDBETWEEN(MIN(staticke_tc[id]),MAX(staticke_tc[id])),"")</f>
        <v>171</v>
      </c>
      <c r="CI46">
        <f ca="1">IF(ISNUMBER(DO46),RANDBETWEEN(MIN(staticke_tc[id]),MAX(staticke_tc[id])),"")</f>
        <v>885</v>
      </c>
      <c r="CJ46">
        <f ca="1">IF(ISNUMBER(DP46),RANDBETWEEN(MIN(staticke_tc[id]),MAX(staticke_tc[id])),"")</f>
        <v>458</v>
      </c>
      <c r="CK46">
        <f ca="1">IF(ISNUMBER(DQ46),RANDBETWEEN(MIN(staticke_tc[id]),MAX(staticke_tc[id])),"")</f>
        <v>758</v>
      </c>
      <c r="CL46">
        <f ca="1">IF(ISNUMBER(DR46),RANDBETWEEN(MIN(staticke_tc[id]),MAX(staticke_tc[id])),"")</f>
        <v>313</v>
      </c>
      <c r="CM46">
        <f ca="1">IF(ISNUMBER(DS46),RANDBETWEEN(MIN(staticke_tc[id]),MAX(staticke_tc[id])),"")</f>
        <v>837</v>
      </c>
      <c r="CN46">
        <f ca="1">IF(ISNUMBER(DT46),RANDBETWEEN(MIN(staticke_tc[id]),MAX(staticke_tc[id])),"")</f>
        <v>150</v>
      </c>
      <c r="CO46">
        <f ca="1">IF(ISNUMBER(DU46),RANDBETWEEN(MIN(staticke_tc[id]),MAX(staticke_tc[id])),"")</f>
        <v>659</v>
      </c>
      <c r="CP46">
        <f ca="1">IF(ISNUMBER(DV46),RANDBETWEEN(MIN(staticke_tc[id]),MAX(staticke_tc[id])),"")</f>
        <v>428</v>
      </c>
      <c r="CQ46">
        <f ca="1">IF(ISNUMBER(DW46),RANDBETWEEN(MIN(staticke_tc[id]),MAX(staticke_tc[id])),"")</f>
        <v>887</v>
      </c>
      <c r="CR46">
        <f ca="1">IF(ISNUMBER(DX46),RANDBETWEEN(MIN(staticke_tc[id]),MAX(staticke_tc[id])),"")</f>
        <v>577</v>
      </c>
      <c r="CT46" s="2">
        <f t="shared" si="35"/>
        <v>44</v>
      </c>
      <c r="CU46" s="15">
        <f ca="1">_xlfn.XLOOKUP(AI46,staticke_tc[id],staticke_tc[days],"")</f>
        <v>9.3244968709874332</v>
      </c>
      <c r="CV46" s="15">
        <f ca="1">_xlfn.XLOOKUP(AJ46,staticke_tc[id],staticke_tc[days],"")</f>
        <v>8.3188853894123316</v>
      </c>
      <c r="CW46" s="15">
        <f ca="1">_xlfn.XLOOKUP(AK46,staticke_tc[id],staticke_tc[days],"")</f>
        <v>11.123344180164933</v>
      </c>
      <c r="CX46" s="15">
        <f ca="1">_xlfn.XLOOKUP(AL46,staticke_tc[id],staticke_tc[days],"")</f>
        <v>7.3373228087021332</v>
      </c>
      <c r="CY46" s="15">
        <f ca="1">_xlfn.XLOOKUP(AM46,staticke_tc[id],staticke_tc[days],"")</f>
        <v>6.0395913080544386</v>
      </c>
      <c r="CZ46" s="15">
        <f ca="1">_xlfn.XLOOKUP(AN46,staticke_tc[id],staticke_tc[days],"")</f>
        <v>9.7694446786183136</v>
      </c>
      <c r="DA46" s="15">
        <f ca="1">_xlfn.XLOOKUP(AO46,staticke_tc[id],staticke_tc[days],"")</f>
        <v>7.1360407328616358</v>
      </c>
      <c r="DB46" s="15">
        <f ca="1">_xlfn.XLOOKUP(AP46,staticke_tc[id],staticke_tc[days],"")</f>
        <v>6.8347418008472038</v>
      </c>
      <c r="DC46" s="15">
        <f ca="1">_xlfn.XLOOKUP(AQ46,staticke_tc[id],staticke_tc[days],"")</f>
        <v>9.6462871659420948</v>
      </c>
      <c r="DD46" s="15">
        <f ca="1">_xlfn.XLOOKUP(AR46,staticke_tc[id],staticke_tc[days],"")</f>
        <v>14.822766903218174</v>
      </c>
      <c r="DE46" s="15">
        <f ca="1">_xlfn.XLOOKUP(AS46,staticke_tc[id],staticke_tc[days],"")</f>
        <v>6.1042363149808274</v>
      </c>
      <c r="DF46" s="15">
        <f ca="1">_xlfn.XLOOKUP(AT46,staticke_tc[id],staticke_tc[days],"")</f>
        <v>6.5389912733436724</v>
      </c>
      <c r="DG46" s="15">
        <f ca="1">_xlfn.XLOOKUP(AU46,staticke_tc[id],staticke_tc[days],"")</f>
        <v>7.7968323465387694</v>
      </c>
      <c r="DH46" s="15">
        <f ca="1">_xlfn.XLOOKUP(AV46,staticke_tc[id],staticke_tc[days],"")</f>
        <v>9.1039355930187931</v>
      </c>
      <c r="DI46" s="15">
        <f ca="1">_xlfn.XLOOKUP(AW46,staticke_tc[id],staticke_tc[days],"")</f>
        <v>12.147795086663645</v>
      </c>
      <c r="DJ46" s="15">
        <f ca="1">_xlfn.XLOOKUP(AX46,staticke_tc[id],staticke_tc[days],"")</f>
        <v>11.764127086932213</v>
      </c>
      <c r="DK46" s="15">
        <f ca="1">_xlfn.XLOOKUP(AY46,staticke_tc[id],staticke_tc[days],"")</f>
        <v>10.310378139714482</v>
      </c>
      <c r="DL46" s="15">
        <f ca="1">_xlfn.XLOOKUP(AZ46,staticke_tc[id],staticke_tc[days],"")</f>
        <v>16.532764327963406</v>
      </c>
      <c r="DM46" s="15">
        <f ca="1">_xlfn.XLOOKUP(BA46,staticke_tc[id],staticke_tc[days],"")</f>
        <v>9.1128559924305872</v>
      </c>
      <c r="DN46" s="15">
        <f ca="1">_xlfn.XLOOKUP(BB46,staticke_tc[id],staticke_tc[days],"")</f>
        <v>8.3673273824300516</v>
      </c>
      <c r="DO46" s="15">
        <f ca="1">_xlfn.XLOOKUP(BC46,staticke_tc[id],staticke_tc[days],"")</f>
        <v>7.5209773116512819</v>
      </c>
      <c r="DP46" s="15">
        <f ca="1">_xlfn.XLOOKUP(BD46,staticke_tc[id],staticke_tc[days],"")</f>
        <v>13.512270819545099</v>
      </c>
      <c r="DQ46" s="15">
        <f ca="1">_xlfn.XLOOKUP(BE46,staticke_tc[id],staticke_tc[days],"")</f>
        <v>9.4197974488995158</v>
      </c>
      <c r="DR46" s="15">
        <f ca="1">_xlfn.XLOOKUP(BF46,staticke_tc[id],staticke_tc[days],"")</f>
        <v>7.6137102975483426</v>
      </c>
      <c r="DS46" s="15">
        <f ca="1">_xlfn.XLOOKUP(BG46,staticke_tc[id],staticke_tc[days],"")</f>
        <v>13.161659932025501</v>
      </c>
      <c r="DT46" s="15">
        <f ca="1">_xlfn.XLOOKUP(BH46,staticke_tc[id],staticke_tc[days],"")</f>
        <v>9.6343093083360838</v>
      </c>
      <c r="DU46" s="15">
        <f ca="1">_xlfn.XLOOKUP(BI46,staticke_tc[id],staticke_tc[days],"")</f>
        <v>12.307403430591982</v>
      </c>
      <c r="DV46" s="15">
        <f ca="1">_xlfn.XLOOKUP(BJ46,staticke_tc[id],staticke_tc[days],"")</f>
        <v>11.196908808926755</v>
      </c>
      <c r="DW46" s="15">
        <f ca="1">_xlfn.XLOOKUP(BK46,staticke_tc[id],staticke_tc[days],"")</f>
        <v>12.703332351214438</v>
      </c>
      <c r="DX46" s="15">
        <f ca="1">_xlfn.XLOOKUP(BL46,staticke_tc[id],staticke_tc[days],"")</f>
        <v>11.153463155298839</v>
      </c>
      <c r="DZ46" s="2">
        <f t="shared" si="36"/>
        <v>44</v>
      </c>
      <c r="EA46" s="15">
        <f ca="1">_xlfn.XLOOKUP(BO46,staticke_tc[id],staticke_tc[days],"")</f>
        <v>8.5467784605147106</v>
      </c>
      <c r="EB46" s="15">
        <f ca="1">_xlfn.XLOOKUP(BP46,staticke_tc[id],staticke_tc[days],"")</f>
        <v>7.4387862893935486</v>
      </c>
      <c r="EC46" s="15">
        <f ca="1">_xlfn.XLOOKUP(BQ46,staticke_tc[id],staticke_tc[days],"")</f>
        <v>9.1227846907307715</v>
      </c>
      <c r="ED46" s="15">
        <f ca="1">_xlfn.XLOOKUP(BR46,staticke_tc[id],staticke_tc[days],"")</f>
        <v>3.4279034627010576</v>
      </c>
      <c r="EE46" s="15">
        <f ca="1">_xlfn.XLOOKUP(BS46,staticke_tc[id],staticke_tc[days],"")</f>
        <v>11.119970479563415</v>
      </c>
      <c r="EF46" s="15">
        <f ca="1">_xlfn.XLOOKUP(BT46,staticke_tc[id],staticke_tc[days],"")</f>
        <v>7.8186867922462975</v>
      </c>
      <c r="EG46" s="15">
        <f ca="1">_xlfn.XLOOKUP(BU46,staticke_tc[id],staticke_tc[days],"")</f>
        <v>7.5330845941010232</v>
      </c>
      <c r="EH46" s="15">
        <f ca="1">_xlfn.XLOOKUP(BV46,staticke_tc[id],staticke_tc[days],"")</f>
        <v>12.343548546888607</v>
      </c>
      <c r="EI46" s="15">
        <f ca="1">_xlfn.XLOOKUP(BW46,staticke_tc[id],staticke_tc[days],"")</f>
        <v>9.5783293956598232</v>
      </c>
      <c r="EJ46" s="15">
        <f ca="1">_xlfn.XLOOKUP(BX46,staticke_tc[id],staticke_tc[days],"")</f>
        <v>13.349550752034478</v>
      </c>
      <c r="EK46" s="15">
        <f ca="1">_xlfn.XLOOKUP(BY46,staticke_tc[id],staticke_tc[days],"")</f>
        <v>9.0555757339434848</v>
      </c>
      <c r="EL46" s="15">
        <f ca="1">_xlfn.XLOOKUP(BZ46,staticke_tc[id],staticke_tc[days],"")</f>
        <v>8.1718976584487457</v>
      </c>
      <c r="EM46" s="15">
        <f ca="1">_xlfn.XLOOKUP(CA46,staticke_tc[id],staticke_tc[days],"")</f>
        <v>9.4388628120410658</v>
      </c>
      <c r="EN46" s="15">
        <f ca="1">_xlfn.XLOOKUP(CB46,staticke_tc[id],staticke_tc[days],"")</f>
        <v>11.507909688412616</v>
      </c>
      <c r="EO46" s="15">
        <f ca="1">_xlfn.XLOOKUP(CC46,staticke_tc[id],staticke_tc[days],"")</f>
        <v>11.034611986458936</v>
      </c>
      <c r="EP46" s="15">
        <f ca="1">_xlfn.XLOOKUP(CD46,staticke_tc[id],staticke_tc[days],"")</f>
        <v>7.126876932103305</v>
      </c>
      <c r="EQ46" s="15">
        <f ca="1">_xlfn.XLOOKUP(CE46,staticke_tc[id],staticke_tc[days],"")</f>
        <v>10.665853092035917</v>
      </c>
      <c r="ER46" s="15">
        <f ca="1">_xlfn.XLOOKUP(CF46,staticke_tc[id],staticke_tc[days],"")</f>
        <v>5.7439253802135601</v>
      </c>
      <c r="ES46" s="15">
        <f ca="1">_xlfn.XLOOKUP(CG46,staticke_tc[id],staticke_tc[days],"")</f>
        <v>7.5635553157819544</v>
      </c>
      <c r="ET46" s="15">
        <f ca="1">_xlfn.XLOOKUP(CH46,staticke_tc[id],staticke_tc[days],"")</f>
        <v>10.489085580922474</v>
      </c>
      <c r="EU46" s="15">
        <f ca="1">_xlfn.XLOOKUP(CI46,staticke_tc[id],staticke_tc[days],"")</f>
        <v>10.142403814443343</v>
      </c>
      <c r="EV46" s="15">
        <f ca="1">_xlfn.XLOOKUP(CJ46,staticke_tc[id],staticke_tc[days],"")</f>
        <v>12.298188918374173</v>
      </c>
      <c r="EW46" s="15">
        <f ca="1">_xlfn.XLOOKUP(CK46,staticke_tc[id],staticke_tc[days],"")</f>
        <v>10.588896014735061</v>
      </c>
      <c r="EX46" s="15">
        <f ca="1">_xlfn.XLOOKUP(CL46,staticke_tc[id],staticke_tc[days],"")</f>
        <v>6.2738467114609398</v>
      </c>
      <c r="EY46" s="15">
        <f ca="1">_xlfn.XLOOKUP(CM46,staticke_tc[id],staticke_tc[days],"")</f>
        <v>9.280244598704833</v>
      </c>
      <c r="EZ46" s="15">
        <f ca="1">_xlfn.XLOOKUP(CN46,staticke_tc[id],staticke_tc[days],"")</f>
        <v>7.6560080315106722</v>
      </c>
      <c r="FA46" s="15">
        <f ca="1">_xlfn.XLOOKUP(CO46,staticke_tc[id],staticke_tc[days],"")</f>
        <v>5.2950470229596895</v>
      </c>
      <c r="FB46" s="15">
        <f ca="1">_xlfn.XLOOKUP(CP46,staticke_tc[id],staticke_tc[days],"")</f>
        <v>12.992374189980108</v>
      </c>
      <c r="FC46" s="15">
        <f ca="1">_xlfn.XLOOKUP(CQ46,staticke_tc[id],staticke_tc[days],"")</f>
        <v>2.7940752119857937</v>
      </c>
      <c r="FD46" s="15">
        <f ca="1">_xlfn.XLOOKUP(CR46,staticke_tc[id],staticke_tc[days],"")</f>
        <v>7.9858339599638004</v>
      </c>
    </row>
    <row r="47" spans="2:160" x14ac:dyDescent="0.3">
      <c r="B47" s="2">
        <f t="shared" si="37"/>
        <v>45</v>
      </c>
      <c r="C47">
        <v>1321</v>
      </c>
      <c r="D47">
        <v>1322</v>
      </c>
      <c r="E47">
        <v>1323</v>
      </c>
      <c r="F47">
        <v>1324</v>
      </c>
      <c r="G47">
        <v>1325</v>
      </c>
      <c r="H47">
        <v>1326</v>
      </c>
      <c r="I47">
        <v>1327</v>
      </c>
      <c r="J47">
        <v>1328</v>
      </c>
      <c r="K47">
        <v>1329</v>
      </c>
      <c r="L47">
        <v>1330</v>
      </c>
      <c r="M47">
        <v>1331</v>
      </c>
      <c r="N47">
        <v>1332</v>
      </c>
      <c r="O47">
        <v>1333</v>
      </c>
      <c r="P47">
        <v>1334</v>
      </c>
      <c r="Q47">
        <v>1335</v>
      </c>
      <c r="R47">
        <v>1336</v>
      </c>
      <c r="S47">
        <v>1337</v>
      </c>
      <c r="T47">
        <v>1338</v>
      </c>
      <c r="U47">
        <v>1339</v>
      </c>
      <c r="V47">
        <v>1340</v>
      </c>
      <c r="W47">
        <v>1341</v>
      </c>
      <c r="X47">
        <v>1342</v>
      </c>
      <c r="Y47">
        <v>1343</v>
      </c>
      <c r="Z47">
        <v>1344</v>
      </c>
      <c r="AA47">
        <v>1345</v>
      </c>
      <c r="AB47">
        <v>1346</v>
      </c>
      <c r="AC47">
        <v>1347</v>
      </c>
      <c r="AD47">
        <v>1348</v>
      </c>
      <c r="AE47">
        <v>1349</v>
      </c>
      <c r="AF47">
        <v>1350</v>
      </c>
      <c r="AH47" s="2">
        <f t="shared" si="33"/>
        <v>45</v>
      </c>
      <c r="AI47">
        <f ca="1">IF(ISNUMBER(C47),RANDBETWEEN(MIN(staticke_tc[id]),MAX(staticke_tc[id])),"")</f>
        <v>500</v>
      </c>
      <c r="AJ47">
        <f ca="1">IF(ISNUMBER(D47),RANDBETWEEN(MIN(staticke_tc[id]),MAX(staticke_tc[id])),"")</f>
        <v>699</v>
      </c>
      <c r="AK47">
        <f ca="1">IF(ISNUMBER(E47),RANDBETWEEN(MIN(staticke_tc[id]),MAX(staticke_tc[id])),"")</f>
        <v>562</v>
      </c>
      <c r="AL47">
        <f ca="1">IF(ISNUMBER(F47),RANDBETWEEN(MIN(staticke_tc[id]),MAX(staticke_tc[id])),"")</f>
        <v>948</v>
      </c>
      <c r="AM47">
        <f ca="1">IF(ISNUMBER(G47),RANDBETWEEN(MIN(staticke_tc[id]),MAX(staticke_tc[id])),"")</f>
        <v>418</v>
      </c>
      <c r="AN47">
        <f ca="1">IF(ISNUMBER(H47),RANDBETWEEN(MIN(staticke_tc[id]),MAX(staticke_tc[id])),"")</f>
        <v>611</v>
      </c>
      <c r="AO47">
        <f ca="1">IF(ISNUMBER(I47),RANDBETWEEN(MIN(staticke_tc[id]),MAX(staticke_tc[id])),"")</f>
        <v>595</v>
      </c>
      <c r="AP47">
        <f ca="1">IF(ISNUMBER(J47),RANDBETWEEN(MIN(staticke_tc[id]),MAX(staticke_tc[id])),"")</f>
        <v>15</v>
      </c>
      <c r="AQ47">
        <f ca="1">IF(ISNUMBER(K47),RANDBETWEEN(MIN(staticke_tc[id]),MAX(staticke_tc[id])),"")</f>
        <v>962</v>
      </c>
      <c r="AR47">
        <f ca="1">IF(ISNUMBER(L47),RANDBETWEEN(MIN(staticke_tc[id]),MAX(staticke_tc[id])),"")</f>
        <v>56</v>
      </c>
      <c r="AS47">
        <f ca="1">IF(ISNUMBER(M47),RANDBETWEEN(MIN(staticke_tc[id]),MAX(staticke_tc[id])),"")</f>
        <v>341</v>
      </c>
      <c r="AT47">
        <f ca="1">IF(ISNUMBER(N47),RANDBETWEEN(MIN(staticke_tc[id]),MAX(staticke_tc[id])),"")</f>
        <v>238</v>
      </c>
      <c r="AU47">
        <f ca="1">IF(ISNUMBER(O47),RANDBETWEEN(MIN(staticke_tc[id]),MAX(staticke_tc[id])),"")</f>
        <v>507</v>
      </c>
      <c r="AV47">
        <f ca="1">IF(ISNUMBER(P47),RANDBETWEEN(MIN(staticke_tc[id]),MAX(staticke_tc[id])),"")</f>
        <v>175</v>
      </c>
      <c r="AW47">
        <f ca="1">IF(ISNUMBER(Q47),RANDBETWEEN(MIN(staticke_tc[id]),MAX(staticke_tc[id])),"")</f>
        <v>843</v>
      </c>
      <c r="AX47">
        <f ca="1">IF(ISNUMBER(R47),RANDBETWEEN(MIN(staticke_tc[id]),MAX(staticke_tc[id])),"")</f>
        <v>670</v>
      </c>
      <c r="AY47">
        <f ca="1">IF(ISNUMBER(S47),RANDBETWEEN(MIN(staticke_tc[id]),MAX(staticke_tc[id])),"")</f>
        <v>877</v>
      </c>
      <c r="AZ47">
        <f ca="1">IF(ISNUMBER(T47),RANDBETWEEN(MIN(staticke_tc[id]),MAX(staticke_tc[id])),"")</f>
        <v>309</v>
      </c>
      <c r="BA47">
        <f ca="1">IF(ISNUMBER(U47),RANDBETWEEN(MIN(staticke_tc[id]),MAX(staticke_tc[id])),"")</f>
        <v>63</v>
      </c>
      <c r="BB47">
        <f ca="1">IF(ISNUMBER(V47),RANDBETWEEN(MIN(staticke_tc[id]),MAX(staticke_tc[id])),"")</f>
        <v>701</v>
      </c>
      <c r="BC47">
        <f ca="1">IF(ISNUMBER(W47),RANDBETWEEN(MIN(staticke_tc[id]),MAX(staticke_tc[id])),"")</f>
        <v>650</v>
      </c>
      <c r="BD47">
        <f ca="1">IF(ISNUMBER(X47),RANDBETWEEN(MIN(staticke_tc[id]),MAX(staticke_tc[id])),"")</f>
        <v>915</v>
      </c>
      <c r="BE47">
        <f ca="1">IF(ISNUMBER(Y47),RANDBETWEEN(MIN(staticke_tc[id]),MAX(staticke_tc[id])),"")</f>
        <v>68</v>
      </c>
      <c r="BF47">
        <f ca="1">IF(ISNUMBER(Z47),RANDBETWEEN(MIN(staticke_tc[id]),MAX(staticke_tc[id])),"")</f>
        <v>914</v>
      </c>
      <c r="BG47">
        <f ca="1">IF(ISNUMBER(AA47),RANDBETWEEN(MIN(staticke_tc[id]),MAX(staticke_tc[id])),"")</f>
        <v>969</v>
      </c>
      <c r="BH47">
        <f ca="1">IF(ISNUMBER(AB47),RANDBETWEEN(MIN(staticke_tc[id]),MAX(staticke_tc[id])),"")</f>
        <v>853</v>
      </c>
      <c r="BI47">
        <f ca="1">IF(ISNUMBER(AC47),RANDBETWEEN(MIN(staticke_tc[id]),MAX(staticke_tc[id])),"")</f>
        <v>150</v>
      </c>
      <c r="BJ47">
        <f ca="1">IF(ISNUMBER(AD47),RANDBETWEEN(MIN(staticke_tc[id]),MAX(staticke_tc[id])),"")</f>
        <v>713</v>
      </c>
      <c r="BK47">
        <f ca="1">IF(ISNUMBER(AE47),RANDBETWEEN(MIN(staticke_tc[id]),MAX(staticke_tc[id])),"")</f>
        <v>456</v>
      </c>
      <c r="BL47">
        <f ca="1">IF(ISNUMBER(AF47),RANDBETWEEN(MIN(staticke_tc[id]),MAX(staticke_tc[id])),"")</f>
        <v>708</v>
      </c>
      <c r="BN47" s="2">
        <f t="shared" si="34"/>
        <v>45</v>
      </c>
      <c r="BO47">
        <f ca="1">IF(ISNUMBER(CU47),RANDBETWEEN(MIN(staticke_tc[id]),MAX(staticke_tc[id])),"")</f>
        <v>609</v>
      </c>
      <c r="BP47">
        <f ca="1">IF(ISNUMBER(CV47),RANDBETWEEN(MIN(staticke_tc[id]),MAX(staticke_tc[id])),"")</f>
        <v>655</v>
      </c>
      <c r="BQ47">
        <f ca="1">IF(ISNUMBER(CW47),RANDBETWEEN(MIN(staticke_tc[id]),MAX(staticke_tc[id])),"")</f>
        <v>570</v>
      </c>
      <c r="BR47">
        <f ca="1">IF(ISNUMBER(CX47),RANDBETWEEN(MIN(staticke_tc[id]),MAX(staticke_tc[id])),"")</f>
        <v>401</v>
      </c>
      <c r="BS47">
        <f ca="1">IF(ISNUMBER(CY47),RANDBETWEEN(MIN(staticke_tc[id]),MAX(staticke_tc[id])),"")</f>
        <v>926</v>
      </c>
      <c r="BT47">
        <f ca="1">IF(ISNUMBER(CZ47),RANDBETWEEN(MIN(staticke_tc[id]),MAX(staticke_tc[id])),"")</f>
        <v>946</v>
      </c>
      <c r="BU47">
        <f ca="1">IF(ISNUMBER(DA47),RANDBETWEEN(MIN(staticke_tc[id]),MAX(staticke_tc[id])),"")</f>
        <v>636</v>
      </c>
      <c r="BV47">
        <f ca="1">IF(ISNUMBER(DB47),RANDBETWEEN(MIN(staticke_tc[id]),MAX(staticke_tc[id])),"")</f>
        <v>959</v>
      </c>
      <c r="BW47">
        <f ca="1">IF(ISNUMBER(DC47),RANDBETWEEN(MIN(staticke_tc[id]),MAX(staticke_tc[id])),"")</f>
        <v>323</v>
      </c>
      <c r="BX47">
        <f ca="1">IF(ISNUMBER(DD47),RANDBETWEEN(MIN(staticke_tc[id]),MAX(staticke_tc[id])),"")</f>
        <v>476</v>
      </c>
      <c r="BY47">
        <f ca="1">IF(ISNUMBER(DE47),RANDBETWEEN(MIN(staticke_tc[id]),MAX(staticke_tc[id])),"")</f>
        <v>465</v>
      </c>
      <c r="BZ47">
        <f ca="1">IF(ISNUMBER(DF47),RANDBETWEEN(MIN(staticke_tc[id]),MAX(staticke_tc[id])),"")</f>
        <v>164</v>
      </c>
      <c r="CA47">
        <f ca="1">IF(ISNUMBER(DG47),RANDBETWEEN(MIN(staticke_tc[id]),MAX(staticke_tc[id])),"")</f>
        <v>185</v>
      </c>
      <c r="CB47">
        <f ca="1">IF(ISNUMBER(DH47),RANDBETWEEN(MIN(staticke_tc[id]),MAX(staticke_tc[id])),"")</f>
        <v>988</v>
      </c>
      <c r="CC47">
        <f ca="1">IF(ISNUMBER(DI47),RANDBETWEEN(MIN(staticke_tc[id]),MAX(staticke_tc[id])),"")</f>
        <v>118</v>
      </c>
      <c r="CD47">
        <f ca="1">IF(ISNUMBER(DJ47),RANDBETWEEN(MIN(staticke_tc[id]),MAX(staticke_tc[id])),"")</f>
        <v>19</v>
      </c>
      <c r="CE47">
        <f ca="1">IF(ISNUMBER(DK47),RANDBETWEEN(MIN(staticke_tc[id]),MAX(staticke_tc[id])),"")</f>
        <v>381</v>
      </c>
      <c r="CF47">
        <f ca="1">IF(ISNUMBER(DL47),RANDBETWEEN(MIN(staticke_tc[id]),MAX(staticke_tc[id])),"")</f>
        <v>826</v>
      </c>
      <c r="CG47">
        <f ca="1">IF(ISNUMBER(DM47),RANDBETWEEN(MIN(staticke_tc[id]),MAX(staticke_tc[id])),"")</f>
        <v>385</v>
      </c>
      <c r="CH47">
        <f ca="1">IF(ISNUMBER(DN47),RANDBETWEEN(MIN(staticke_tc[id]),MAX(staticke_tc[id])),"")</f>
        <v>364</v>
      </c>
      <c r="CI47">
        <f ca="1">IF(ISNUMBER(DO47),RANDBETWEEN(MIN(staticke_tc[id]),MAX(staticke_tc[id])),"")</f>
        <v>556</v>
      </c>
      <c r="CJ47">
        <f ca="1">IF(ISNUMBER(DP47),RANDBETWEEN(MIN(staticke_tc[id]),MAX(staticke_tc[id])),"")</f>
        <v>386</v>
      </c>
      <c r="CK47">
        <f ca="1">IF(ISNUMBER(DQ47),RANDBETWEEN(MIN(staticke_tc[id]),MAX(staticke_tc[id])),"")</f>
        <v>862</v>
      </c>
      <c r="CL47">
        <f ca="1">IF(ISNUMBER(DR47),RANDBETWEEN(MIN(staticke_tc[id]),MAX(staticke_tc[id])),"")</f>
        <v>434</v>
      </c>
      <c r="CM47">
        <f ca="1">IF(ISNUMBER(DS47),RANDBETWEEN(MIN(staticke_tc[id]),MAX(staticke_tc[id])),"")</f>
        <v>378</v>
      </c>
      <c r="CN47">
        <f ca="1">IF(ISNUMBER(DT47),RANDBETWEEN(MIN(staticke_tc[id]),MAX(staticke_tc[id])),"")</f>
        <v>351</v>
      </c>
      <c r="CO47">
        <f ca="1">IF(ISNUMBER(DU47),RANDBETWEEN(MIN(staticke_tc[id]),MAX(staticke_tc[id])),"")</f>
        <v>601</v>
      </c>
      <c r="CP47">
        <f ca="1">IF(ISNUMBER(DV47),RANDBETWEEN(MIN(staticke_tc[id]),MAX(staticke_tc[id])),"")</f>
        <v>735</v>
      </c>
      <c r="CQ47">
        <f ca="1">IF(ISNUMBER(DW47),RANDBETWEEN(MIN(staticke_tc[id]),MAX(staticke_tc[id])),"")</f>
        <v>520</v>
      </c>
      <c r="CR47">
        <f ca="1">IF(ISNUMBER(DX47),RANDBETWEEN(MIN(staticke_tc[id]),MAX(staticke_tc[id])),"")</f>
        <v>573</v>
      </c>
      <c r="CT47" s="2">
        <f t="shared" si="35"/>
        <v>45</v>
      </c>
      <c r="CU47" s="15">
        <f ca="1">_xlfn.XLOOKUP(AI47,staticke_tc[id],staticke_tc[days],"")</f>
        <v>13.552842289022694</v>
      </c>
      <c r="CV47" s="15">
        <f ca="1">_xlfn.XLOOKUP(AJ47,staticke_tc[id],staticke_tc[days],"")</f>
        <v>8.2039845254195036</v>
      </c>
      <c r="CW47" s="15">
        <f ca="1">_xlfn.XLOOKUP(AK47,staticke_tc[id],staticke_tc[days],"")</f>
        <v>10.789524128117405</v>
      </c>
      <c r="CX47" s="15">
        <f ca="1">_xlfn.XLOOKUP(AL47,staticke_tc[id],staticke_tc[days],"")</f>
        <v>13.349550752034478</v>
      </c>
      <c r="CY47" s="15">
        <f ca="1">_xlfn.XLOOKUP(AM47,staticke_tc[id],staticke_tc[days],"")</f>
        <v>6.1566977367828617</v>
      </c>
      <c r="CZ47" s="15">
        <f ca="1">_xlfn.XLOOKUP(AN47,staticke_tc[id],staticke_tc[days],"")</f>
        <v>13.961547464994597</v>
      </c>
      <c r="DA47" s="15">
        <f ca="1">_xlfn.XLOOKUP(AO47,staticke_tc[id],staticke_tc[days],"")</f>
        <v>11.127696316679465</v>
      </c>
      <c r="DB47" s="15">
        <f ca="1">_xlfn.XLOOKUP(AP47,staticke_tc[id],staticke_tc[days],"")</f>
        <v>9.6155527411449206</v>
      </c>
      <c r="DC47" s="15">
        <f ca="1">_xlfn.XLOOKUP(AQ47,staticke_tc[id],staticke_tc[days],"")</f>
        <v>4.5846547562862341</v>
      </c>
      <c r="DD47" s="15">
        <f ca="1">_xlfn.XLOOKUP(AR47,staticke_tc[id],staticke_tc[days],"")</f>
        <v>10.831697914687631</v>
      </c>
      <c r="DE47" s="15">
        <f ca="1">_xlfn.XLOOKUP(AS47,staticke_tc[id],staticke_tc[days],"")</f>
        <v>12.17399788894045</v>
      </c>
      <c r="DF47" s="15">
        <f ca="1">_xlfn.XLOOKUP(AT47,staticke_tc[id],staticke_tc[days],"")</f>
        <v>11.353463169571368</v>
      </c>
      <c r="DG47" s="15">
        <f ca="1">_xlfn.XLOOKUP(AU47,staticke_tc[id],staticke_tc[days],"")</f>
        <v>8.9336269899238054</v>
      </c>
      <c r="DH47" s="15">
        <f ca="1">_xlfn.XLOOKUP(AV47,staticke_tc[id],staticke_tc[days],"")</f>
        <v>9.057930906695475</v>
      </c>
      <c r="DI47" s="15">
        <f ca="1">_xlfn.XLOOKUP(AW47,staticke_tc[id],staticke_tc[days],"")</f>
        <v>5.3684208545974608</v>
      </c>
      <c r="DJ47" s="15">
        <f ca="1">_xlfn.XLOOKUP(AX47,staticke_tc[id],staticke_tc[days],"")</f>
        <v>11.084079974118962</v>
      </c>
      <c r="DK47" s="15">
        <f ca="1">_xlfn.XLOOKUP(AY47,staticke_tc[id],staticke_tc[days],"")</f>
        <v>7.0063035738183927</v>
      </c>
      <c r="DL47" s="15">
        <f ca="1">_xlfn.XLOOKUP(AZ47,staticke_tc[id],staticke_tc[days],"")</f>
        <v>7.9955017067867598</v>
      </c>
      <c r="DM47" s="15">
        <f ca="1">_xlfn.XLOOKUP(BA47,staticke_tc[id],staticke_tc[days],"")</f>
        <v>16.061751184629685</v>
      </c>
      <c r="DN47" s="15">
        <f ca="1">_xlfn.XLOOKUP(BB47,staticke_tc[id],staticke_tc[days],"")</f>
        <v>7.8264025624451552</v>
      </c>
      <c r="DO47" s="15">
        <f ca="1">_xlfn.XLOOKUP(BC47,staticke_tc[id],staticke_tc[days],"")</f>
        <v>4.7282265415315496</v>
      </c>
      <c r="DP47" s="15">
        <f ca="1">_xlfn.XLOOKUP(BD47,staticke_tc[id],staticke_tc[days],"")</f>
        <v>9.8299538020875801</v>
      </c>
      <c r="DQ47" s="15">
        <f ca="1">_xlfn.XLOOKUP(BE47,staticke_tc[id],staticke_tc[days],"")</f>
        <v>15.444735171799987</v>
      </c>
      <c r="DR47" s="15">
        <f ca="1">_xlfn.XLOOKUP(BF47,staticke_tc[id],staticke_tc[days],"")</f>
        <v>17.102159015169743</v>
      </c>
      <c r="DS47" s="15">
        <f ca="1">_xlfn.XLOOKUP(BG47,staticke_tc[id],staticke_tc[days],"")</f>
        <v>10.213282449835654</v>
      </c>
      <c r="DT47" s="15">
        <f ca="1">_xlfn.XLOOKUP(BH47,staticke_tc[id],staticke_tc[days],"")</f>
        <v>12.630216283930853</v>
      </c>
      <c r="DU47" s="15">
        <f ca="1">_xlfn.XLOOKUP(BI47,staticke_tc[id],staticke_tc[days],"")</f>
        <v>7.6560080315106722</v>
      </c>
      <c r="DV47" s="15">
        <f ca="1">_xlfn.XLOOKUP(BJ47,staticke_tc[id],staticke_tc[days],"")</f>
        <v>10.366466039670941</v>
      </c>
      <c r="DW47" s="15">
        <f ca="1">_xlfn.XLOOKUP(BK47,staticke_tc[id],staticke_tc[days],"")</f>
        <v>8.0733728947534864</v>
      </c>
      <c r="DX47" s="15">
        <f ca="1">_xlfn.XLOOKUP(BL47,staticke_tc[id],staticke_tc[days],"")</f>
        <v>12.658857407800769</v>
      </c>
      <c r="DZ47" s="2">
        <f t="shared" si="36"/>
        <v>45</v>
      </c>
      <c r="EA47" s="15">
        <f ca="1">_xlfn.XLOOKUP(BO47,staticke_tc[id],staticke_tc[days],"")</f>
        <v>11.245891979071772</v>
      </c>
      <c r="EB47" s="15">
        <f ca="1">_xlfn.XLOOKUP(BP47,staticke_tc[id],staticke_tc[days],"")</f>
        <v>10.058953564901394</v>
      </c>
      <c r="EC47" s="15">
        <f ca="1">_xlfn.XLOOKUP(BQ47,staticke_tc[id],staticke_tc[days],"")</f>
        <v>14.26500614596679</v>
      </c>
      <c r="ED47" s="15">
        <f ca="1">_xlfn.XLOOKUP(BR47,staticke_tc[id],staticke_tc[days],"")</f>
        <v>7.668830023599094</v>
      </c>
      <c r="EE47" s="15">
        <f ca="1">_xlfn.XLOOKUP(BS47,staticke_tc[id],staticke_tc[days],"")</f>
        <v>5.9237955572818981</v>
      </c>
      <c r="EF47" s="15">
        <f ca="1">_xlfn.XLOOKUP(BT47,staticke_tc[id],staticke_tc[days],"")</f>
        <v>8.1307940799075133</v>
      </c>
      <c r="EG47" s="15">
        <f ca="1">_xlfn.XLOOKUP(BU47,staticke_tc[id],staticke_tc[days],"")</f>
        <v>7.4019265789750897</v>
      </c>
      <c r="EH47" s="15">
        <f ca="1">_xlfn.XLOOKUP(BV47,staticke_tc[id],staticke_tc[days],"")</f>
        <v>19.079018938170794</v>
      </c>
      <c r="EI47" s="15">
        <f ca="1">_xlfn.XLOOKUP(BW47,staticke_tc[id],staticke_tc[days],"")</f>
        <v>7.7002604095077114</v>
      </c>
      <c r="EJ47" s="15">
        <f ca="1">_xlfn.XLOOKUP(BX47,staticke_tc[id],staticke_tc[days],"")</f>
        <v>7.6603131930495998</v>
      </c>
      <c r="EK47" s="15">
        <f ca="1">_xlfn.XLOOKUP(BY47,staticke_tc[id],staticke_tc[days],"")</f>
        <v>10.235715514482639</v>
      </c>
      <c r="EL47" s="15">
        <f ca="1">_xlfn.XLOOKUP(BZ47,staticke_tc[id],staticke_tc[days],"")</f>
        <v>6.1734592144194709</v>
      </c>
      <c r="EM47" s="15">
        <f ca="1">_xlfn.XLOOKUP(CA47,staticke_tc[id],staticke_tc[days],"")</f>
        <v>11.911108881382845</v>
      </c>
      <c r="EN47" s="15">
        <f ca="1">_xlfn.XLOOKUP(CB47,staticke_tc[id],staticke_tc[days],"")</f>
        <v>10.578116387984515</v>
      </c>
      <c r="EO47" s="15">
        <f ca="1">_xlfn.XLOOKUP(CC47,staticke_tc[id],staticke_tc[days],"")</f>
        <v>5.9860604224313478</v>
      </c>
      <c r="EP47" s="15">
        <f ca="1">_xlfn.XLOOKUP(CD47,staticke_tc[id],staticke_tc[days],"")</f>
        <v>4.2635910857855688</v>
      </c>
      <c r="EQ47" s="15">
        <f ca="1">_xlfn.XLOOKUP(CE47,staticke_tc[id],staticke_tc[days],"")</f>
        <v>7.5062934523437868</v>
      </c>
      <c r="ER47" s="15">
        <f ca="1">_xlfn.XLOOKUP(CF47,staticke_tc[id],staticke_tc[days],"")</f>
        <v>8.5325780627834842</v>
      </c>
      <c r="ES47" s="15">
        <f ca="1">_xlfn.XLOOKUP(CG47,staticke_tc[id],staticke_tc[days],"")</f>
        <v>10.782155397584402</v>
      </c>
      <c r="ET47" s="15">
        <f ca="1">_xlfn.XLOOKUP(CH47,staticke_tc[id],staticke_tc[days],"")</f>
        <v>9.0880830086389341</v>
      </c>
      <c r="EU47" s="15">
        <f ca="1">_xlfn.XLOOKUP(CI47,staticke_tc[id],staticke_tc[days],"")</f>
        <v>9.488490960387276</v>
      </c>
      <c r="EV47" s="15">
        <f ca="1">_xlfn.XLOOKUP(CJ47,staticke_tc[id],staticke_tc[days],"")</f>
        <v>10.233990922708442</v>
      </c>
      <c r="EW47" s="15">
        <f ca="1">_xlfn.XLOOKUP(CK47,staticke_tc[id],staticke_tc[days],"")</f>
        <v>7.4387862893935486</v>
      </c>
      <c r="EX47" s="15">
        <f ca="1">_xlfn.XLOOKUP(CL47,staticke_tc[id],staticke_tc[days],"")</f>
        <v>16.565365056978699</v>
      </c>
      <c r="EY47" s="15">
        <f ca="1">_xlfn.XLOOKUP(CM47,staticke_tc[id],staticke_tc[days],"")</f>
        <v>8.1453299412406466</v>
      </c>
      <c r="EZ47" s="15">
        <f ca="1">_xlfn.XLOOKUP(CN47,staticke_tc[id],staticke_tc[days],"")</f>
        <v>10.087064925254554</v>
      </c>
      <c r="FA47" s="15">
        <f ca="1">_xlfn.XLOOKUP(CO47,staticke_tc[id],staticke_tc[days],"")</f>
        <v>12.428801099501047</v>
      </c>
      <c r="FB47" s="15">
        <f ca="1">_xlfn.XLOOKUP(CP47,staticke_tc[id],staticke_tc[days],"")</f>
        <v>11.245548945408629</v>
      </c>
      <c r="FC47" s="15">
        <f ca="1">_xlfn.XLOOKUP(CQ47,staticke_tc[id],staticke_tc[days],"")</f>
        <v>8.15362491072365</v>
      </c>
      <c r="FD47" s="15">
        <f ca="1">_xlfn.XLOOKUP(CR47,staticke_tc[id],staticke_tc[days],"")</f>
        <v>7.4643284638042928</v>
      </c>
    </row>
    <row r="48" spans="2:160" x14ac:dyDescent="0.3">
      <c r="B48" s="2">
        <f t="shared" si="37"/>
        <v>46</v>
      </c>
      <c r="C48">
        <v>1351</v>
      </c>
      <c r="D48">
        <v>1352</v>
      </c>
      <c r="E48">
        <v>1353</v>
      </c>
      <c r="F48">
        <v>1354</v>
      </c>
      <c r="G48">
        <v>1355</v>
      </c>
      <c r="H48">
        <v>1356</v>
      </c>
      <c r="I48">
        <v>1357</v>
      </c>
      <c r="J48">
        <v>1358</v>
      </c>
      <c r="K48">
        <v>1359</v>
      </c>
      <c r="L48">
        <v>1360</v>
      </c>
      <c r="M48">
        <v>1361</v>
      </c>
      <c r="N48">
        <v>1362</v>
      </c>
      <c r="O48">
        <v>1363</v>
      </c>
      <c r="P48">
        <v>1364</v>
      </c>
      <c r="Q48">
        <v>1365</v>
      </c>
      <c r="R48">
        <v>1366</v>
      </c>
      <c r="S48">
        <v>1367</v>
      </c>
      <c r="T48">
        <v>1368</v>
      </c>
      <c r="U48">
        <v>1369</v>
      </c>
      <c r="V48">
        <v>1370</v>
      </c>
      <c r="W48">
        <v>1371</v>
      </c>
      <c r="X48">
        <v>1372</v>
      </c>
      <c r="Y48">
        <v>1373</v>
      </c>
      <c r="Z48">
        <v>1374</v>
      </c>
      <c r="AA48">
        <v>1375</v>
      </c>
      <c r="AB48">
        <v>1376</v>
      </c>
      <c r="AC48">
        <v>1377</v>
      </c>
      <c r="AD48">
        <v>1378</v>
      </c>
      <c r="AE48">
        <v>1379</v>
      </c>
      <c r="AF48">
        <v>1380</v>
      </c>
      <c r="AH48" s="2">
        <f t="shared" si="33"/>
        <v>46</v>
      </c>
      <c r="AI48">
        <f ca="1">IF(ISNUMBER(C48),RANDBETWEEN(MIN(staticke_tc[id]),MAX(staticke_tc[id])),"")</f>
        <v>421</v>
      </c>
      <c r="AJ48">
        <f ca="1">IF(ISNUMBER(D48),RANDBETWEEN(MIN(staticke_tc[id]),MAX(staticke_tc[id])),"")</f>
        <v>868</v>
      </c>
      <c r="AK48">
        <f ca="1">IF(ISNUMBER(E48),RANDBETWEEN(MIN(staticke_tc[id]),MAX(staticke_tc[id])),"")</f>
        <v>916</v>
      </c>
      <c r="AL48">
        <f ca="1">IF(ISNUMBER(F48),RANDBETWEEN(MIN(staticke_tc[id]),MAX(staticke_tc[id])),"")</f>
        <v>460</v>
      </c>
      <c r="AM48">
        <f ca="1">IF(ISNUMBER(G48),RANDBETWEEN(MIN(staticke_tc[id]),MAX(staticke_tc[id])),"")</f>
        <v>284</v>
      </c>
      <c r="AN48">
        <f ca="1">IF(ISNUMBER(H48),RANDBETWEEN(MIN(staticke_tc[id]),MAX(staticke_tc[id])),"")</f>
        <v>490</v>
      </c>
      <c r="AO48">
        <f ca="1">IF(ISNUMBER(I48),RANDBETWEEN(MIN(staticke_tc[id]),MAX(staticke_tc[id])),"")</f>
        <v>571</v>
      </c>
      <c r="AP48">
        <f ca="1">IF(ISNUMBER(J48),RANDBETWEEN(MIN(staticke_tc[id]),MAX(staticke_tc[id])),"")</f>
        <v>155</v>
      </c>
      <c r="AQ48">
        <f ca="1">IF(ISNUMBER(K48),RANDBETWEEN(MIN(staticke_tc[id]),MAX(staticke_tc[id])),"")</f>
        <v>586</v>
      </c>
      <c r="AR48">
        <f ca="1">IF(ISNUMBER(L48),RANDBETWEEN(MIN(staticke_tc[id]),MAX(staticke_tc[id])),"")</f>
        <v>871</v>
      </c>
      <c r="AS48">
        <f ca="1">IF(ISNUMBER(M48),RANDBETWEEN(MIN(staticke_tc[id]),MAX(staticke_tc[id])),"")</f>
        <v>196</v>
      </c>
      <c r="AT48">
        <f ca="1">IF(ISNUMBER(N48),RANDBETWEEN(MIN(staticke_tc[id]),MAX(staticke_tc[id])),"")</f>
        <v>918</v>
      </c>
      <c r="AU48">
        <f ca="1">IF(ISNUMBER(O48),RANDBETWEEN(MIN(staticke_tc[id]),MAX(staticke_tc[id])),"")</f>
        <v>12</v>
      </c>
      <c r="AV48">
        <f ca="1">IF(ISNUMBER(P48),RANDBETWEEN(MIN(staticke_tc[id]),MAX(staticke_tc[id])),"")</f>
        <v>63</v>
      </c>
      <c r="AW48">
        <f ca="1">IF(ISNUMBER(Q48),RANDBETWEEN(MIN(staticke_tc[id]),MAX(staticke_tc[id])),"")</f>
        <v>876</v>
      </c>
      <c r="AX48">
        <f ca="1">IF(ISNUMBER(R48),RANDBETWEEN(MIN(staticke_tc[id]),MAX(staticke_tc[id])),"")</f>
        <v>672</v>
      </c>
      <c r="AY48">
        <f ca="1">IF(ISNUMBER(S48),RANDBETWEEN(MIN(staticke_tc[id]),MAX(staticke_tc[id])),"")</f>
        <v>508</v>
      </c>
      <c r="AZ48">
        <f ca="1">IF(ISNUMBER(T48),RANDBETWEEN(MIN(staticke_tc[id]),MAX(staticke_tc[id])),"")</f>
        <v>961</v>
      </c>
      <c r="BA48">
        <f ca="1">IF(ISNUMBER(U48),RANDBETWEEN(MIN(staticke_tc[id]),MAX(staticke_tc[id])),"")</f>
        <v>807</v>
      </c>
      <c r="BB48">
        <f ca="1">IF(ISNUMBER(V48),RANDBETWEEN(MIN(staticke_tc[id]),MAX(staticke_tc[id])),"")</f>
        <v>555</v>
      </c>
      <c r="BC48">
        <f ca="1">IF(ISNUMBER(W48),RANDBETWEEN(MIN(staticke_tc[id]),MAX(staticke_tc[id])),"")</f>
        <v>70</v>
      </c>
      <c r="BD48">
        <f ca="1">IF(ISNUMBER(X48),RANDBETWEEN(MIN(staticke_tc[id]),MAX(staticke_tc[id])),"")</f>
        <v>596</v>
      </c>
      <c r="BE48">
        <f ca="1">IF(ISNUMBER(Y48),RANDBETWEEN(MIN(staticke_tc[id]),MAX(staticke_tc[id])),"")</f>
        <v>673</v>
      </c>
      <c r="BF48">
        <f ca="1">IF(ISNUMBER(Z48),RANDBETWEEN(MIN(staticke_tc[id]),MAX(staticke_tc[id])),"")</f>
        <v>84</v>
      </c>
      <c r="BG48">
        <f ca="1">IF(ISNUMBER(AA48),RANDBETWEEN(MIN(staticke_tc[id]),MAX(staticke_tc[id])),"")</f>
        <v>318</v>
      </c>
      <c r="BH48">
        <f ca="1">IF(ISNUMBER(AB48),RANDBETWEEN(MIN(staticke_tc[id]),MAX(staticke_tc[id])),"")</f>
        <v>183</v>
      </c>
      <c r="BI48">
        <f ca="1">IF(ISNUMBER(AC48),RANDBETWEEN(MIN(staticke_tc[id]),MAX(staticke_tc[id])),"")</f>
        <v>719</v>
      </c>
      <c r="BJ48">
        <f ca="1">IF(ISNUMBER(AD48),RANDBETWEEN(MIN(staticke_tc[id]),MAX(staticke_tc[id])),"")</f>
        <v>582</v>
      </c>
      <c r="BK48">
        <f ca="1">IF(ISNUMBER(AE48),RANDBETWEEN(MIN(staticke_tc[id]),MAX(staticke_tc[id])),"")</f>
        <v>351</v>
      </c>
      <c r="BL48">
        <f ca="1">IF(ISNUMBER(AF48),RANDBETWEEN(MIN(staticke_tc[id]),MAX(staticke_tc[id])),"")</f>
        <v>816</v>
      </c>
      <c r="BN48" s="2">
        <f t="shared" si="34"/>
        <v>46</v>
      </c>
      <c r="BO48">
        <f ca="1">IF(ISNUMBER(CU48),RANDBETWEEN(MIN(staticke_tc[id]),MAX(staticke_tc[id])),"")</f>
        <v>419</v>
      </c>
      <c r="BP48">
        <f ca="1">IF(ISNUMBER(CV48),RANDBETWEEN(MIN(staticke_tc[id]),MAX(staticke_tc[id])),"")</f>
        <v>154</v>
      </c>
      <c r="BQ48">
        <f ca="1">IF(ISNUMBER(CW48),RANDBETWEEN(MIN(staticke_tc[id]),MAX(staticke_tc[id])),"")</f>
        <v>110</v>
      </c>
      <c r="BR48">
        <f ca="1">IF(ISNUMBER(CX48),RANDBETWEEN(MIN(staticke_tc[id]),MAX(staticke_tc[id])),"")</f>
        <v>391</v>
      </c>
      <c r="BS48">
        <f ca="1">IF(ISNUMBER(CY48),RANDBETWEEN(MIN(staticke_tc[id]),MAX(staticke_tc[id])),"")</f>
        <v>302</v>
      </c>
      <c r="BT48">
        <f ca="1">IF(ISNUMBER(CZ48),RANDBETWEEN(MIN(staticke_tc[id]),MAX(staticke_tc[id])),"")</f>
        <v>653</v>
      </c>
      <c r="BU48">
        <f ca="1">IF(ISNUMBER(DA48),RANDBETWEEN(MIN(staticke_tc[id]),MAX(staticke_tc[id])),"")</f>
        <v>994</v>
      </c>
      <c r="BV48">
        <f ca="1">IF(ISNUMBER(DB48),RANDBETWEEN(MIN(staticke_tc[id]),MAX(staticke_tc[id])),"")</f>
        <v>231</v>
      </c>
      <c r="BW48">
        <f ca="1">IF(ISNUMBER(DC48),RANDBETWEEN(MIN(staticke_tc[id]),MAX(staticke_tc[id])),"")</f>
        <v>186</v>
      </c>
      <c r="BX48">
        <f ca="1">IF(ISNUMBER(DD48),RANDBETWEEN(MIN(staticke_tc[id]),MAX(staticke_tc[id])),"")</f>
        <v>886</v>
      </c>
      <c r="BY48">
        <f ca="1">IF(ISNUMBER(DE48),RANDBETWEEN(MIN(staticke_tc[id]),MAX(staticke_tc[id])),"")</f>
        <v>450</v>
      </c>
      <c r="BZ48">
        <f ca="1">IF(ISNUMBER(DF48),RANDBETWEEN(MIN(staticke_tc[id]),MAX(staticke_tc[id])),"")</f>
        <v>559</v>
      </c>
      <c r="CA48">
        <f ca="1">IF(ISNUMBER(DG48),RANDBETWEEN(MIN(staticke_tc[id]),MAX(staticke_tc[id])),"")</f>
        <v>239</v>
      </c>
      <c r="CB48">
        <f ca="1">IF(ISNUMBER(DH48),RANDBETWEEN(MIN(staticke_tc[id]),MAX(staticke_tc[id])),"")</f>
        <v>826</v>
      </c>
      <c r="CC48">
        <f ca="1">IF(ISNUMBER(DI48),RANDBETWEEN(MIN(staticke_tc[id]),MAX(staticke_tc[id])),"")</f>
        <v>443</v>
      </c>
      <c r="CD48">
        <f ca="1">IF(ISNUMBER(DJ48),RANDBETWEEN(MIN(staticke_tc[id]),MAX(staticke_tc[id])),"")</f>
        <v>976</v>
      </c>
      <c r="CE48">
        <f ca="1">IF(ISNUMBER(DK48),RANDBETWEEN(MIN(staticke_tc[id]),MAX(staticke_tc[id])),"")</f>
        <v>958</v>
      </c>
      <c r="CF48">
        <f ca="1">IF(ISNUMBER(DL48),RANDBETWEEN(MIN(staticke_tc[id]),MAX(staticke_tc[id])),"")</f>
        <v>938</v>
      </c>
      <c r="CG48">
        <f ca="1">IF(ISNUMBER(DM48),RANDBETWEEN(MIN(staticke_tc[id]),MAX(staticke_tc[id])),"")</f>
        <v>659</v>
      </c>
      <c r="CH48">
        <f ca="1">IF(ISNUMBER(DN48),RANDBETWEEN(MIN(staticke_tc[id]),MAX(staticke_tc[id])),"")</f>
        <v>912</v>
      </c>
      <c r="CI48">
        <f ca="1">IF(ISNUMBER(DO48),RANDBETWEEN(MIN(staticke_tc[id]),MAX(staticke_tc[id])),"")</f>
        <v>317</v>
      </c>
      <c r="CJ48">
        <f ca="1">IF(ISNUMBER(DP48),RANDBETWEEN(MIN(staticke_tc[id]),MAX(staticke_tc[id])),"")</f>
        <v>447</v>
      </c>
      <c r="CK48">
        <f ca="1">IF(ISNUMBER(DQ48),RANDBETWEEN(MIN(staticke_tc[id]),MAX(staticke_tc[id])),"")</f>
        <v>356</v>
      </c>
      <c r="CL48">
        <f ca="1">IF(ISNUMBER(DR48),RANDBETWEEN(MIN(staticke_tc[id]),MAX(staticke_tc[id])),"")</f>
        <v>113</v>
      </c>
      <c r="CM48">
        <f ca="1">IF(ISNUMBER(DS48),RANDBETWEEN(MIN(staticke_tc[id]),MAX(staticke_tc[id])),"")</f>
        <v>644</v>
      </c>
      <c r="CN48">
        <f ca="1">IF(ISNUMBER(DT48),RANDBETWEEN(MIN(staticke_tc[id]),MAX(staticke_tc[id])),"")</f>
        <v>511</v>
      </c>
      <c r="CO48">
        <f ca="1">IF(ISNUMBER(DU48),RANDBETWEEN(MIN(staticke_tc[id]),MAX(staticke_tc[id])),"")</f>
        <v>173</v>
      </c>
      <c r="CP48">
        <f ca="1">IF(ISNUMBER(DV48),RANDBETWEEN(MIN(staticke_tc[id]),MAX(staticke_tc[id])),"")</f>
        <v>600</v>
      </c>
      <c r="CQ48">
        <f ca="1">IF(ISNUMBER(DW48),RANDBETWEEN(MIN(staticke_tc[id]),MAX(staticke_tc[id])),"")</f>
        <v>427</v>
      </c>
      <c r="CR48">
        <f ca="1">IF(ISNUMBER(DX48),RANDBETWEEN(MIN(staticke_tc[id]),MAX(staticke_tc[id])),"")</f>
        <v>348</v>
      </c>
      <c r="CT48" s="2">
        <f t="shared" si="35"/>
        <v>46</v>
      </c>
      <c r="CU48" s="15">
        <f ca="1">_xlfn.XLOOKUP(AI48,staticke_tc[id],staticke_tc[days],"")</f>
        <v>8.2259522685646065</v>
      </c>
      <c r="CV48" s="15">
        <f ca="1">_xlfn.XLOOKUP(AJ48,staticke_tc[id],staticke_tc[days],"")</f>
        <v>9.9545427010099399</v>
      </c>
      <c r="CW48" s="15">
        <f ca="1">_xlfn.XLOOKUP(AK48,staticke_tc[id],staticke_tc[days],"")</f>
        <v>9.3499092561645814</v>
      </c>
      <c r="CX48" s="15">
        <f ca="1">_xlfn.XLOOKUP(AL48,staticke_tc[id],staticke_tc[days],"")</f>
        <v>13.981302274116354</v>
      </c>
      <c r="CY48" s="15">
        <f ca="1">_xlfn.XLOOKUP(AM48,staticke_tc[id],staticke_tc[days],"")</f>
        <v>10.60515093436654</v>
      </c>
      <c r="CZ48" s="15">
        <f ca="1">_xlfn.XLOOKUP(AN48,staticke_tc[id],staticke_tc[days],"")</f>
        <v>8.5731789404696759</v>
      </c>
      <c r="DA48" s="15">
        <f ca="1">_xlfn.XLOOKUP(AO48,staticke_tc[id],staticke_tc[days],"")</f>
        <v>8.7590728151437673</v>
      </c>
      <c r="DB48" s="15">
        <f ca="1">_xlfn.XLOOKUP(AP48,staticke_tc[id],staticke_tc[days],"")</f>
        <v>7.8504184012318383</v>
      </c>
      <c r="DC48" s="15">
        <f ca="1">_xlfn.XLOOKUP(AQ48,staticke_tc[id],staticke_tc[days],"")</f>
        <v>11.473435832579028</v>
      </c>
      <c r="DD48" s="15">
        <f ca="1">_xlfn.XLOOKUP(AR48,staticke_tc[id],staticke_tc[days],"")</f>
        <v>14.509095948415062</v>
      </c>
      <c r="DE48" s="15">
        <f ca="1">_xlfn.XLOOKUP(AS48,staticke_tc[id],staticke_tc[days],"")</f>
        <v>11.314168128589445</v>
      </c>
      <c r="DF48" s="15">
        <f ca="1">_xlfn.XLOOKUP(AT48,staticke_tc[id],staticke_tc[days],"")</f>
        <v>10.197331947355373</v>
      </c>
      <c r="DG48" s="15">
        <f ca="1">_xlfn.XLOOKUP(AU48,staticke_tc[id],staticke_tc[days],"")</f>
        <v>7.8186867922462975</v>
      </c>
      <c r="DH48" s="15">
        <f ca="1">_xlfn.XLOOKUP(AV48,staticke_tc[id],staticke_tc[days],"")</f>
        <v>16.061751184629685</v>
      </c>
      <c r="DI48" s="15">
        <f ca="1">_xlfn.XLOOKUP(AW48,staticke_tc[id],staticke_tc[days],"")</f>
        <v>11.579361265149252</v>
      </c>
      <c r="DJ48" s="15">
        <f ca="1">_xlfn.XLOOKUP(AX48,staticke_tc[id],staticke_tc[days],"")</f>
        <v>10.283390387535135</v>
      </c>
      <c r="DK48" s="15">
        <f ca="1">_xlfn.XLOOKUP(AY48,staticke_tc[id],staticke_tc[days],"")</f>
        <v>6.3243775382617269</v>
      </c>
      <c r="DL48" s="15">
        <f ca="1">_xlfn.XLOOKUP(AZ48,staticke_tc[id],staticke_tc[days],"")</f>
        <v>8.1559965572095123</v>
      </c>
      <c r="DM48" s="15">
        <f ca="1">_xlfn.XLOOKUP(BA48,staticke_tc[id],staticke_tc[days],"")</f>
        <v>5.0216353330379278</v>
      </c>
      <c r="DN48" s="15">
        <f ca="1">_xlfn.XLOOKUP(BB48,staticke_tc[id],staticke_tc[days],"")</f>
        <v>13.440361603135919</v>
      </c>
      <c r="DO48" s="15">
        <f ca="1">_xlfn.XLOOKUP(BC48,staticke_tc[id],staticke_tc[days],"")</f>
        <v>10.230788102820965</v>
      </c>
      <c r="DP48" s="15">
        <f ca="1">_xlfn.XLOOKUP(BD48,staticke_tc[id],staticke_tc[days],"")</f>
        <v>8.4163242000594956</v>
      </c>
      <c r="DQ48" s="15">
        <f ca="1">_xlfn.XLOOKUP(BE48,staticke_tc[id],staticke_tc[days],"")</f>
        <v>9.3017216773619431</v>
      </c>
      <c r="DR48" s="15">
        <f ca="1">_xlfn.XLOOKUP(BF48,staticke_tc[id],staticke_tc[days],"")</f>
        <v>9.3478653200078305</v>
      </c>
      <c r="DS48" s="15">
        <f ca="1">_xlfn.XLOOKUP(BG48,staticke_tc[id],staticke_tc[days],"")</f>
        <v>11.093738084200208</v>
      </c>
      <c r="DT48" s="15">
        <f ca="1">_xlfn.XLOOKUP(BH48,staticke_tc[id],staticke_tc[days],"")</f>
        <v>16.892937766870322</v>
      </c>
      <c r="DU48" s="15">
        <f ca="1">_xlfn.XLOOKUP(BI48,staticke_tc[id],staticke_tc[days],"")</f>
        <v>9.788857200943287</v>
      </c>
      <c r="DV48" s="15">
        <f ca="1">_xlfn.XLOOKUP(BJ48,staticke_tc[id],staticke_tc[days],"")</f>
        <v>15.615262775339474</v>
      </c>
      <c r="DW48" s="15">
        <f ca="1">_xlfn.XLOOKUP(BK48,staticke_tc[id],staticke_tc[days],"")</f>
        <v>10.087064925254554</v>
      </c>
      <c r="DX48" s="15">
        <f ca="1">_xlfn.XLOOKUP(BL48,staticke_tc[id],staticke_tc[days],"")</f>
        <v>11.099376202004645</v>
      </c>
      <c r="DZ48" s="2">
        <f t="shared" si="36"/>
        <v>46</v>
      </c>
      <c r="EA48" s="15">
        <f ca="1">_xlfn.XLOOKUP(BO48,staticke_tc[id],staticke_tc[days],"")</f>
        <v>11.25911301556868</v>
      </c>
      <c r="EB48" s="15">
        <f ca="1">_xlfn.XLOOKUP(BP48,staticke_tc[id],staticke_tc[days],"")</f>
        <v>7.5635553157819544</v>
      </c>
      <c r="EC48" s="15">
        <f ca="1">_xlfn.XLOOKUP(BQ48,staticke_tc[id],staticke_tc[days],"")</f>
        <v>9.8726645589289266</v>
      </c>
      <c r="ED48" s="15">
        <f ca="1">_xlfn.XLOOKUP(BR48,staticke_tc[id],staticke_tc[days],"")</f>
        <v>12.048977059889296</v>
      </c>
      <c r="EE48" s="15">
        <f ca="1">_xlfn.XLOOKUP(BS48,staticke_tc[id],staticke_tc[days],"")</f>
        <v>11.200712079303036</v>
      </c>
      <c r="EF48" s="15">
        <f ca="1">_xlfn.XLOOKUP(BT48,staticke_tc[id],staticke_tc[days],"")</f>
        <v>10.955316053175695</v>
      </c>
      <c r="EG48" s="15">
        <f ca="1">_xlfn.XLOOKUP(BU48,staticke_tc[id],staticke_tc[days],"")</f>
        <v>10.430565498086439</v>
      </c>
      <c r="EH48" s="15">
        <f ca="1">_xlfn.XLOOKUP(BV48,staticke_tc[id],staticke_tc[days],"")</f>
        <v>10.822432331443803</v>
      </c>
      <c r="EI48" s="15">
        <f ca="1">_xlfn.XLOOKUP(BW48,staticke_tc[id],staticke_tc[days],"")</f>
        <v>4.55435884726033</v>
      </c>
      <c r="EJ48" s="15">
        <f ca="1">_xlfn.XLOOKUP(BX48,staticke_tc[id],staticke_tc[days],"")</f>
        <v>12.245411343206978</v>
      </c>
      <c r="EK48" s="15">
        <f ca="1">_xlfn.XLOOKUP(BY48,staticke_tc[id],staticke_tc[days],"")</f>
        <v>11.012008502422351</v>
      </c>
      <c r="EL48" s="15">
        <f ca="1">_xlfn.XLOOKUP(BZ48,staticke_tc[id],staticke_tc[days],"")</f>
        <v>13.225285626216632</v>
      </c>
      <c r="EM48" s="15">
        <f ca="1">_xlfn.XLOOKUP(CA48,staticke_tc[id],staticke_tc[days],"")</f>
        <v>8.8721202108294239</v>
      </c>
      <c r="EN48" s="15">
        <f ca="1">_xlfn.XLOOKUP(CB48,staticke_tc[id],staticke_tc[days],"")</f>
        <v>8.5325780627834842</v>
      </c>
      <c r="EO48" s="15">
        <f ca="1">_xlfn.XLOOKUP(CC48,staticke_tc[id],staticke_tc[days],"")</f>
        <v>7.0488438154161432</v>
      </c>
      <c r="EP48" s="15">
        <f ca="1">_xlfn.XLOOKUP(CD48,staticke_tc[id],staticke_tc[days],"")</f>
        <v>8.2980238221406175</v>
      </c>
      <c r="EQ48" s="15">
        <f ca="1">_xlfn.XLOOKUP(CE48,staticke_tc[id],staticke_tc[days],"")</f>
        <v>5.2693552459169055</v>
      </c>
      <c r="ER48" s="15">
        <f ca="1">_xlfn.XLOOKUP(CF48,staticke_tc[id],staticke_tc[days],"")</f>
        <v>10.779392465309153</v>
      </c>
      <c r="ES48" s="15">
        <f ca="1">_xlfn.XLOOKUP(CG48,staticke_tc[id],staticke_tc[days],"")</f>
        <v>5.2950470229596895</v>
      </c>
      <c r="ET48" s="15">
        <f ca="1">_xlfn.XLOOKUP(CH48,staticke_tc[id],staticke_tc[days],"")</f>
        <v>9.0573062516682867</v>
      </c>
      <c r="EU48" s="15">
        <f ca="1">_xlfn.XLOOKUP(CI48,staticke_tc[id],staticke_tc[days],"")</f>
        <v>12.379773423370738</v>
      </c>
      <c r="EV48" s="15">
        <f ca="1">_xlfn.XLOOKUP(CJ48,staticke_tc[id],staticke_tc[days],"")</f>
        <v>9.6299705748700699</v>
      </c>
      <c r="EW48" s="15">
        <f ca="1">_xlfn.XLOOKUP(CK48,staticke_tc[id],staticke_tc[days],"")</f>
        <v>7.3589841844514359</v>
      </c>
      <c r="EX48" s="15">
        <f ca="1">_xlfn.XLOOKUP(CL48,staticke_tc[id],staticke_tc[days],"")</f>
        <v>10.29571390021909</v>
      </c>
      <c r="EY48" s="15">
        <f ca="1">_xlfn.XLOOKUP(CM48,staticke_tc[id],staticke_tc[days],"")</f>
        <v>10.139601324287664</v>
      </c>
      <c r="EZ48" s="15">
        <f ca="1">_xlfn.XLOOKUP(CN48,staticke_tc[id],staticke_tc[days],"")</f>
        <v>10.437341798676584</v>
      </c>
      <c r="FA48" s="15">
        <f ca="1">_xlfn.XLOOKUP(CO48,staticke_tc[id],staticke_tc[days],"")</f>
        <v>11.20408499068769</v>
      </c>
      <c r="FB48" s="15">
        <f ca="1">_xlfn.XLOOKUP(CP48,staticke_tc[id],staticke_tc[days],"")</f>
        <v>8.2632834007395655</v>
      </c>
      <c r="FC48" s="15">
        <f ca="1">_xlfn.XLOOKUP(CQ48,staticke_tc[id],staticke_tc[days],"")</f>
        <v>17.236844589796704</v>
      </c>
      <c r="FD48" s="15">
        <f ca="1">_xlfn.XLOOKUP(CR48,staticke_tc[id],staticke_tc[days],"")</f>
        <v>10.243130817744738</v>
      </c>
    </row>
    <row r="49" spans="2:160" x14ac:dyDescent="0.3">
      <c r="B49" s="2">
        <f t="shared" si="37"/>
        <v>47</v>
      </c>
      <c r="C49">
        <v>1381</v>
      </c>
      <c r="D49">
        <v>1382</v>
      </c>
      <c r="E49">
        <v>1383</v>
      </c>
      <c r="F49">
        <v>1384</v>
      </c>
      <c r="G49">
        <v>1385</v>
      </c>
      <c r="H49">
        <v>1386</v>
      </c>
      <c r="I49">
        <v>1387</v>
      </c>
      <c r="J49">
        <v>1388</v>
      </c>
      <c r="K49">
        <v>1389</v>
      </c>
      <c r="L49">
        <v>1390</v>
      </c>
      <c r="M49">
        <v>1391</v>
      </c>
      <c r="N49">
        <v>1392</v>
      </c>
      <c r="O49">
        <v>1393</v>
      </c>
      <c r="P49">
        <v>1394</v>
      </c>
      <c r="Q49">
        <v>1395</v>
      </c>
      <c r="R49">
        <v>1396</v>
      </c>
      <c r="S49">
        <v>1397</v>
      </c>
      <c r="T49">
        <v>1398</v>
      </c>
      <c r="U49">
        <v>1399</v>
      </c>
      <c r="V49">
        <v>1400</v>
      </c>
      <c r="W49">
        <v>1401</v>
      </c>
      <c r="X49">
        <v>1402</v>
      </c>
      <c r="Y49">
        <v>1403</v>
      </c>
      <c r="Z49">
        <v>1404</v>
      </c>
      <c r="AA49">
        <v>1405</v>
      </c>
      <c r="AB49">
        <v>1406</v>
      </c>
      <c r="AC49">
        <v>1407</v>
      </c>
      <c r="AD49">
        <v>1408</v>
      </c>
      <c r="AE49">
        <v>1409</v>
      </c>
      <c r="AF49">
        <v>1410</v>
      </c>
      <c r="AH49" s="2">
        <f t="shared" si="33"/>
        <v>47</v>
      </c>
      <c r="AI49">
        <f ca="1">IF(ISNUMBER(C49),RANDBETWEEN(MIN(staticke_tc[id]),MAX(staticke_tc[id])),"")</f>
        <v>451</v>
      </c>
      <c r="AJ49">
        <f ca="1">IF(ISNUMBER(D49),RANDBETWEEN(MIN(staticke_tc[id]),MAX(staticke_tc[id])),"")</f>
        <v>382</v>
      </c>
      <c r="AK49">
        <f ca="1">IF(ISNUMBER(E49),RANDBETWEEN(MIN(staticke_tc[id]),MAX(staticke_tc[id])),"")</f>
        <v>623</v>
      </c>
      <c r="AL49">
        <f ca="1">IF(ISNUMBER(F49),RANDBETWEEN(MIN(staticke_tc[id]),MAX(staticke_tc[id])),"")</f>
        <v>888</v>
      </c>
      <c r="AM49">
        <f ca="1">IF(ISNUMBER(G49),RANDBETWEEN(MIN(staticke_tc[id]),MAX(staticke_tc[id])),"")</f>
        <v>20</v>
      </c>
      <c r="AN49">
        <f ca="1">IF(ISNUMBER(H49),RANDBETWEEN(MIN(staticke_tc[id]),MAX(staticke_tc[id])),"")</f>
        <v>394</v>
      </c>
      <c r="AO49">
        <f ca="1">IF(ISNUMBER(I49),RANDBETWEEN(MIN(staticke_tc[id]),MAX(staticke_tc[id])),"")</f>
        <v>742</v>
      </c>
      <c r="AP49">
        <f ca="1">IF(ISNUMBER(J49),RANDBETWEEN(MIN(staticke_tc[id]),MAX(staticke_tc[id])),"")</f>
        <v>468</v>
      </c>
      <c r="AQ49">
        <f ca="1">IF(ISNUMBER(K49),RANDBETWEEN(MIN(staticke_tc[id]),MAX(staticke_tc[id])),"")</f>
        <v>962</v>
      </c>
      <c r="AR49">
        <f ca="1">IF(ISNUMBER(L49),RANDBETWEEN(MIN(staticke_tc[id]),MAX(staticke_tc[id])),"")</f>
        <v>305</v>
      </c>
      <c r="AS49">
        <f ca="1">IF(ISNUMBER(M49),RANDBETWEEN(MIN(staticke_tc[id]),MAX(staticke_tc[id])),"")</f>
        <v>297</v>
      </c>
      <c r="AT49">
        <f ca="1">IF(ISNUMBER(N49),RANDBETWEEN(MIN(staticke_tc[id]),MAX(staticke_tc[id])),"")</f>
        <v>156</v>
      </c>
      <c r="AU49">
        <f ca="1">IF(ISNUMBER(O49),RANDBETWEEN(MIN(staticke_tc[id]),MAX(staticke_tc[id])),"")</f>
        <v>158</v>
      </c>
      <c r="AV49">
        <f ca="1">IF(ISNUMBER(P49),RANDBETWEEN(MIN(staticke_tc[id]),MAX(staticke_tc[id])),"")</f>
        <v>817</v>
      </c>
      <c r="AW49">
        <f ca="1">IF(ISNUMBER(Q49),RANDBETWEEN(MIN(staticke_tc[id]),MAX(staticke_tc[id])),"")</f>
        <v>566</v>
      </c>
      <c r="AX49">
        <f ca="1">IF(ISNUMBER(R49),RANDBETWEEN(MIN(staticke_tc[id]),MAX(staticke_tc[id])),"")</f>
        <v>465</v>
      </c>
      <c r="AY49">
        <f ca="1">IF(ISNUMBER(S49),RANDBETWEEN(MIN(staticke_tc[id]),MAX(staticke_tc[id])),"")</f>
        <v>184</v>
      </c>
      <c r="AZ49">
        <f ca="1">IF(ISNUMBER(T49),RANDBETWEEN(MIN(staticke_tc[id]),MAX(staticke_tc[id])),"")</f>
        <v>848</v>
      </c>
      <c r="BA49">
        <f ca="1">IF(ISNUMBER(U49),RANDBETWEEN(MIN(staticke_tc[id]),MAX(staticke_tc[id])),"")</f>
        <v>294</v>
      </c>
      <c r="BB49">
        <f ca="1">IF(ISNUMBER(V49),RANDBETWEEN(MIN(staticke_tc[id]),MAX(staticke_tc[id])),"")</f>
        <v>66</v>
      </c>
      <c r="BC49">
        <f ca="1">IF(ISNUMBER(W49),RANDBETWEEN(MIN(staticke_tc[id]),MAX(staticke_tc[id])),"")</f>
        <v>21</v>
      </c>
      <c r="BD49">
        <f ca="1">IF(ISNUMBER(X49),RANDBETWEEN(MIN(staticke_tc[id]),MAX(staticke_tc[id])),"")</f>
        <v>625</v>
      </c>
      <c r="BE49">
        <f ca="1">IF(ISNUMBER(Y49),RANDBETWEEN(MIN(staticke_tc[id]),MAX(staticke_tc[id])),"")</f>
        <v>170</v>
      </c>
      <c r="BF49">
        <f ca="1">IF(ISNUMBER(Z49),RANDBETWEEN(MIN(staticke_tc[id]),MAX(staticke_tc[id])),"")</f>
        <v>897</v>
      </c>
      <c r="BG49">
        <f ca="1">IF(ISNUMBER(AA49),RANDBETWEEN(MIN(staticke_tc[id]),MAX(staticke_tc[id])),"")</f>
        <v>171</v>
      </c>
      <c r="BH49">
        <f ca="1">IF(ISNUMBER(AB49),RANDBETWEEN(MIN(staticke_tc[id]),MAX(staticke_tc[id])),"")</f>
        <v>242</v>
      </c>
      <c r="BI49">
        <f ca="1">IF(ISNUMBER(AC49),RANDBETWEEN(MIN(staticke_tc[id]),MAX(staticke_tc[id])),"")</f>
        <v>559</v>
      </c>
      <c r="BJ49">
        <f ca="1">IF(ISNUMBER(AD49),RANDBETWEEN(MIN(staticke_tc[id]),MAX(staticke_tc[id])),"")</f>
        <v>623</v>
      </c>
      <c r="BK49">
        <f ca="1">IF(ISNUMBER(AE49),RANDBETWEEN(MIN(staticke_tc[id]),MAX(staticke_tc[id])),"")</f>
        <v>72</v>
      </c>
      <c r="BL49">
        <f ca="1">IF(ISNUMBER(AF49),RANDBETWEEN(MIN(staticke_tc[id]),MAX(staticke_tc[id])),"")</f>
        <v>572</v>
      </c>
      <c r="BN49" s="2">
        <f t="shared" si="34"/>
        <v>47</v>
      </c>
      <c r="BO49">
        <f ca="1">IF(ISNUMBER(CU49),RANDBETWEEN(MIN(staticke_tc[id]),MAX(staticke_tc[id])),"")</f>
        <v>638</v>
      </c>
      <c r="BP49">
        <f ca="1">IF(ISNUMBER(CV49),RANDBETWEEN(MIN(staticke_tc[id]),MAX(staticke_tc[id])),"")</f>
        <v>3</v>
      </c>
      <c r="BQ49">
        <f ca="1">IF(ISNUMBER(CW49),RANDBETWEEN(MIN(staticke_tc[id]),MAX(staticke_tc[id])),"")</f>
        <v>673</v>
      </c>
      <c r="BR49">
        <f ca="1">IF(ISNUMBER(CX49),RANDBETWEEN(MIN(staticke_tc[id]),MAX(staticke_tc[id])),"")</f>
        <v>356</v>
      </c>
      <c r="BS49">
        <f ca="1">IF(ISNUMBER(CY49),RANDBETWEEN(MIN(staticke_tc[id]),MAX(staticke_tc[id])),"")</f>
        <v>701</v>
      </c>
      <c r="BT49">
        <f ca="1">IF(ISNUMBER(CZ49),RANDBETWEEN(MIN(staticke_tc[id]),MAX(staticke_tc[id])),"")</f>
        <v>652</v>
      </c>
      <c r="BU49">
        <f ca="1">IF(ISNUMBER(DA49),RANDBETWEEN(MIN(staticke_tc[id]),MAX(staticke_tc[id])),"")</f>
        <v>846</v>
      </c>
      <c r="BV49">
        <f ca="1">IF(ISNUMBER(DB49),RANDBETWEEN(MIN(staticke_tc[id]),MAX(staticke_tc[id])),"")</f>
        <v>941</v>
      </c>
      <c r="BW49">
        <f ca="1">IF(ISNUMBER(DC49),RANDBETWEEN(MIN(staticke_tc[id]),MAX(staticke_tc[id])),"")</f>
        <v>241</v>
      </c>
      <c r="BX49">
        <f ca="1">IF(ISNUMBER(DD49),RANDBETWEEN(MIN(staticke_tc[id]),MAX(staticke_tc[id])),"")</f>
        <v>217</v>
      </c>
      <c r="BY49">
        <f ca="1">IF(ISNUMBER(DE49),RANDBETWEEN(MIN(staticke_tc[id]),MAX(staticke_tc[id])),"")</f>
        <v>770</v>
      </c>
      <c r="BZ49">
        <f ca="1">IF(ISNUMBER(DF49),RANDBETWEEN(MIN(staticke_tc[id]),MAX(staticke_tc[id])),"")</f>
        <v>957</v>
      </c>
      <c r="CA49">
        <f ca="1">IF(ISNUMBER(DG49),RANDBETWEEN(MIN(staticke_tc[id]),MAX(staticke_tc[id])),"")</f>
        <v>34</v>
      </c>
      <c r="CB49">
        <f ca="1">IF(ISNUMBER(DH49),RANDBETWEEN(MIN(staticke_tc[id]),MAX(staticke_tc[id])),"")</f>
        <v>822</v>
      </c>
      <c r="CC49">
        <f ca="1">IF(ISNUMBER(DI49),RANDBETWEEN(MIN(staticke_tc[id]),MAX(staticke_tc[id])),"")</f>
        <v>29</v>
      </c>
      <c r="CD49">
        <f ca="1">IF(ISNUMBER(DJ49),RANDBETWEEN(MIN(staticke_tc[id]),MAX(staticke_tc[id])),"")</f>
        <v>119</v>
      </c>
      <c r="CE49">
        <f ca="1">IF(ISNUMBER(DK49),RANDBETWEEN(MIN(staticke_tc[id]),MAX(staticke_tc[id])),"")</f>
        <v>616</v>
      </c>
      <c r="CF49">
        <f ca="1">IF(ISNUMBER(DL49),RANDBETWEEN(MIN(staticke_tc[id]),MAX(staticke_tc[id])),"")</f>
        <v>18</v>
      </c>
      <c r="CG49">
        <f ca="1">IF(ISNUMBER(DM49),RANDBETWEEN(MIN(staticke_tc[id]),MAX(staticke_tc[id])),"")</f>
        <v>423</v>
      </c>
      <c r="CH49">
        <f ca="1">IF(ISNUMBER(DN49),RANDBETWEEN(MIN(staticke_tc[id]),MAX(staticke_tc[id])),"")</f>
        <v>924</v>
      </c>
      <c r="CI49">
        <f ca="1">IF(ISNUMBER(DO49),RANDBETWEEN(MIN(staticke_tc[id]),MAX(staticke_tc[id])),"")</f>
        <v>113</v>
      </c>
      <c r="CJ49">
        <f ca="1">IF(ISNUMBER(DP49),RANDBETWEEN(MIN(staticke_tc[id]),MAX(staticke_tc[id])),"")</f>
        <v>962</v>
      </c>
      <c r="CK49">
        <f ca="1">IF(ISNUMBER(DQ49),RANDBETWEEN(MIN(staticke_tc[id]),MAX(staticke_tc[id])),"")</f>
        <v>981</v>
      </c>
      <c r="CL49">
        <f ca="1">IF(ISNUMBER(DR49),RANDBETWEEN(MIN(staticke_tc[id]),MAX(staticke_tc[id])),"")</f>
        <v>390</v>
      </c>
      <c r="CM49">
        <f ca="1">IF(ISNUMBER(DS49),RANDBETWEEN(MIN(staticke_tc[id]),MAX(staticke_tc[id])),"")</f>
        <v>719</v>
      </c>
      <c r="CN49">
        <f ca="1">IF(ISNUMBER(DT49),RANDBETWEEN(MIN(staticke_tc[id]),MAX(staticke_tc[id])),"")</f>
        <v>445</v>
      </c>
      <c r="CO49">
        <f ca="1">IF(ISNUMBER(DU49),RANDBETWEEN(MIN(staticke_tc[id]),MAX(staticke_tc[id])),"")</f>
        <v>137</v>
      </c>
      <c r="CP49">
        <f ca="1">IF(ISNUMBER(DV49),RANDBETWEEN(MIN(staticke_tc[id]),MAX(staticke_tc[id])),"")</f>
        <v>628</v>
      </c>
      <c r="CQ49">
        <f ca="1">IF(ISNUMBER(DW49),RANDBETWEEN(MIN(staticke_tc[id]),MAX(staticke_tc[id])),"")</f>
        <v>901</v>
      </c>
      <c r="CR49">
        <f ca="1">IF(ISNUMBER(DX49),RANDBETWEEN(MIN(staticke_tc[id]),MAX(staticke_tc[id])),"")</f>
        <v>868</v>
      </c>
      <c r="CT49" s="2">
        <f t="shared" si="35"/>
        <v>47</v>
      </c>
      <c r="CU49" s="15">
        <f ca="1">_xlfn.XLOOKUP(AI49,staticke_tc[id],staticke_tc[days],"")</f>
        <v>12.307403430591982</v>
      </c>
      <c r="CV49" s="15">
        <f ca="1">_xlfn.XLOOKUP(AJ49,staticke_tc[id],staticke_tc[days],"")</f>
        <v>13.428524150870043</v>
      </c>
      <c r="CW49" s="15">
        <f ca="1">_xlfn.XLOOKUP(AK49,staticke_tc[id],staticke_tc[days],"")</f>
        <v>3.2136353443106875</v>
      </c>
      <c r="CX49" s="15">
        <f ca="1">_xlfn.XLOOKUP(AL49,staticke_tc[id],staticke_tc[days],"")</f>
        <v>10.947739140162575</v>
      </c>
      <c r="CY49" s="15">
        <f ca="1">_xlfn.XLOOKUP(AM49,staticke_tc[id],staticke_tc[days],"")</f>
        <v>12.76020279464057</v>
      </c>
      <c r="CZ49" s="15">
        <f ca="1">_xlfn.XLOOKUP(AN49,staticke_tc[id],staticke_tc[days],"")</f>
        <v>14.163068248560961</v>
      </c>
      <c r="DA49" s="15">
        <f ca="1">_xlfn.XLOOKUP(AO49,staticke_tc[id],staticke_tc[days],"")</f>
        <v>8.8467898878896012</v>
      </c>
      <c r="DB49" s="15">
        <f ca="1">_xlfn.XLOOKUP(AP49,staticke_tc[id],staticke_tc[days],"")</f>
        <v>9.2601131480905359</v>
      </c>
      <c r="DC49" s="15">
        <f ca="1">_xlfn.XLOOKUP(AQ49,staticke_tc[id],staticke_tc[days],"")</f>
        <v>4.5846547562862341</v>
      </c>
      <c r="DD49" s="15">
        <f ca="1">_xlfn.XLOOKUP(AR49,staticke_tc[id],staticke_tc[days],"")</f>
        <v>6.5244552876695812</v>
      </c>
      <c r="DE49" s="15">
        <f ca="1">_xlfn.XLOOKUP(AS49,staticke_tc[id],staticke_tc[days],"")</f>
        <v>7.5181675389111504</v>
      </c>
      <c r="DF49" s="15">
        <f ca="1">_xlfn.XLOOKUP(AT49,staticke_tc[id],staticke_tc[days],"")</f>
        <v>4.2142223441715521</v>
      </c>
      <c r="DG49" s="15">
        <f ca="1">_xlfn.XLOOKUP(AU49,staticke_tc[id],staticke_tc[days],"")</f>
        <v>11.15696702959022</v>
      </c>
      <c r="DH49" s="15">
        <f ca="1">_xlfn.XLOOKUP(AV49,staticke_tc[id],staticke_tc[days],"")</f>
        <v>19.418022311375829</v>
      </c>
      <c r="DI49" s="15">
        <f ca="1">_xlfn.XLOOKUP(AW49,staticke_tc[id],staticke_tc[days],"")</f>
        <v>10.159562937924692</v>
      </c>
      <c r="DJ49" s="15">
        <f ca="1">_xlfn.XLOOKUP(AX49,staticke_tc[id],staticke_tc[days],"")</f>
        <v>10.235715514482639</v>
      </c>
      <c r="DK49" s="15">
        <f ca="1">_xlfn.XLOOKUP(AY49,staticke_tc[id],staticke_tc[days],"")</f>
        <v>8.8217644389502041</v>
      </c>
      <c r="DL49" s="15">
        <f ca="1">_xlfn.XLOOKUP(AZ49,staticke_tc[id],staticke_tc[days],"")</f>
        <v>9.1976441074553712</v>
      </c>
      <c r="DM49" s="15">
        <f ca="1">_xlfn.XLOOKUP(BA49,staticke_tc[id],staticke_tc[days],"")</f>
        <v>5.566257012951338</v>
      </c>
      <c r="DN49" s="15">
        <f ca="1">_xlfn.XLOOKUP(BB49,staticke_tc[id],staticke_tc[days],"")</f>
        <v>13.19684354972954</v>
      </c>
      <c r="DO49" s="15">
        <f ca="1">_xlfn.XLOOKUP(BC49,staticke_tc[id],staticke_tc[days],"")</f>
        <v>13.229762852897831</v>
      </c>
      <c r="DP49" s="15">
        <f ca="1">_xlfn.XLOOKUP(BD49,staticke_tc[id],staticke_tc[days],"")</f>
        <v>10.293345674584232</v>
      </c>
      <c r="DQ49" s="15">
        <f ca="1">_xlfn.XLOOKUP(BE49,staticke_tc[id],staticke_tc[days],"")</f>
        <v>8.8742776523639311</v>
      </c>
      <c r="DR49" s="15">
        <f ca="1">_xlfn.XLOOKUP(BF49,staticke_tc[id],staticke_tc[days],"")</f>
        <v>8.3673273824300516</v>
      </c>
      <c r="DS49" s="15">
        <f ca="1">_xlfn.XLOOKUP(BG49,staticke_tc[id],staticke_tc[days],"")</f>
        <v>10.489085580922474</v>
      </c>
      <c r="DT49" s="15">
        <f ca="1">_xlfn.XLOOKUP(BH49,staticke_tc[id],staticke_tc[days],"")</f>
        <v>9.4866574123720753</v>
      </c>
      <c r="DU49" s="15">
        <f ca="1">_xlfn.XLOOKUP(BI49,staticke_tc[id],staticke_tc[days],"")</f>
        <v>13.225285626216632</v>
      </c>
      <c r="DV49" s="15">
        <f ca="1">_xlfn.XLOOKUP(BJ49,staticke_tc[id],staticke_tc[days],"")</f>
        <v>3.2136353443106875</v>
      </c>
      <c r="DW49" s="15">
        <f ca="1">_xlfn.XLOOKUP(BK49,staticke_tc[id],staticke_tc[days],"")</f>
        <v>11.353105279595479</v>
      </c>
      <c r="DX49" s="15">
        <f ca="1">_xlfn.XLOOKUP(BL49,staticke_tc[id],staticke_tc[days],"")</f>
        <v>5.6505625847529863</v>
      </c>
      <c r="DZ49" s="2">
        <f t="shared" si="36"/>
        <v>47</v>
      </c>
      <c r="EA49" s="15">
        <f ca="1">_xlfn.XLOOKUP(BO49,staticke_tc[id],staticke_tc[days],"")</f>
        <v>12.381273359499133</v>
      </c>
      <c r="EB49" s="15">
        <f ca="1">_xlfn.XLOOKUP(BP49,staticke_tc[id],staticke_tc[days],"")</f>
        <v>12.959563565149608</v>
      </c>
      <c r="EC49" s="15">
        <f ca="1">_xlfn.XLOOKUP(BQ49,staticke_tc[id],staticke_tc[days],"")</f>
        <v>9.3017216773619431</v>
      </c>
      <c r="ED49" s="15">
        <f ca="1">_xlfn.XLOOKUP(BR49,staticke_tc[id],staticke_tc[days],"")</f>
        <v>7.3589841844514359</v>
      </c>
      <c r="EE49" s="15">
        <f ca="1">_xlfn.XLOOKUP(BS49,staticke_tc[id],staticke_tc[days],"")</f>
        <v>7.8264025624451552</v>
      </c>
      <c r="EF49" s="15">
        <f ca="1">_xlfn.XLOOKUP(BT49,staticke_tc[id],staticke_tc[days],"")</f>
        <v>9.5537290381214852</v>
      </c>
      <c r="EG49" s="15">
        <f ca="1">_xlfn.XLOOKUP(BU49,staticke_tc[id],staticke_tc[days],"")</f>
        <v>10.598549025074776</v>
      </c>
      <c r="EH49" s="15">
        <f ca="1">_xlfn.XLOOKUP(BV49,staticke_tc[id],staticke_tc[days],"")</f>
        <v>11.374368580978761</v>
      </c>
      <c r="EI49" s="15">
        <f ca="1">_xlfn.XLOOKUP(BW49,staticke_tc[id],staticke_tc[days],"")</f>
        <v>11.249200105650246</v>
      </c>
      <c r="EJ49" s="15">
        <f ca="1">_xlfn.XLOOKUP(BX49,staticke_tc[id],staticke_tc[days],"")</f>
        <v>12.735695082720861</v>
      </c>
      <c r="EK49" s="15">
        <f ca="1">_xlfn.XLOOKUP(BY49,staticke_tc[id],staticke_tc[days],"")</f>
        <v>6.6065836665730755</v>
      </c>
      <c r="EL49" s="15">
        <f ca="1">_xlfn.XLOOKUP(BZ49,staticke_tc[id],staticke_tc[days],"")</f>
        <v>7.6463184214566855</v>
      </c>
      <c r="EM49" s="15">
        <f ca="1">_xlfn.XLOOKUP(CA49,staticke_tc[id],staticke_tc[days],"")</f>
        <v>12.699486899223931</v>
      </c>
      <c r="EN49" s="15">
        <f ca="1">_xlfn.XLOOKUP(CB49,staticke_tc[id],staticke_tc[days],"")</f>
        <v>10.454317319700461</v>
      </c>
      <c r="EO49" s="15">
        <f ca="1">_xlfn.XLOOKUP(CC49,staticke_tc[id],staticke_tc[days],"")</f>
        <v>13.951636482526887</v>
      </c>
      <c r="EP49" s="15">
        <f ca="1">_xlfn.XLOOKUP(CD49,staticke_tc[id],staticke_tc[days],"")</f>
        <v>8.4963631269695465</v>
      </c>
      <c r="EQ49" s="15">
        <f ca="1">_xlfn.XLOOKUP(CE49,staticke_tc[id],staticke_tc[days],"")</f>
        <v>8.5450073851626929</v>
      </c>
      <c r="ER49" s="15">
        <f ca="1">_xlfn.XLOOKUP(CF49,staticke_tc[id],staticke_tc[days],"")</f>
        <v>10.786743983897027</v>
      </c>
      <c r="ES49" s="15">
        <f ca="1">_xlfn.XLOOKUP(CG49,staticke_tc[id],staticke_tc[days],"")</f>
        <v>9.6474292051760742</v>
      </c>
      <c r="ET49" s="15">
        <f ca="1">_xlfn.XLOOKUP(CH49,staticke_tc[id],staticke_tc[days],"")</f>
        <v>13.209566764673291</v>
      </c>
      <c r="EU49" s="15">
        <f ca="1">_xlfn.XLOOKUP(CI49,staticke_tc[id],staticke_tc[days],"")</f>
        <v>10.29571390021909</v>
      </c>
      <c r="EV49" s="15">
        <f ca="1">_xlfn.XLOOKUP(CJ49,staticke_tc[id],staticke_tc[days],"")</f>
        <v>4.5846547562862341</v>
      </c>
      <c r="EW49" s="15">
        <f ca="1">_xlfn.XLOOKUP(CK49,staticke_tc[id],staticke_tc[days],"")</f>
        <v>11.465434023501306</v>
      </c>
      <c r="EX49" s="15">
        <f ca="1">_xlfn.XLOOKUP(CL49,staticke_tc[id],staticke_tc[days],"")</f>
        <v>6.3232752804937924</v>
      </c>
      <c r="EY49" s="15">
        <f ca="1">_xlfn.XLOOKUP(CM49,staticke_tc[id],staticke_tc[days],"")</f>
        <v>9.788857200943287</v>
      </c>
      <c r="EZ49" s="15">
        <f ca="1">_xlfn.XLOOKUP(CN49,staticke_tc[id],staticke_tc[days],"")</f>
        <v>9.4235658329837424</v>
      </c>
      <c r="FA49" s="15">
        <f ca="1">_xlfn.XLOOKUP(CO49,staticke_tc[id],staticke_tc[days],"")</f>
        <v>7.223224050201182</v>
      </c>
      <c r="FB49" s="15">
        <f ca="1">_xlfn.XLOOKUP(CP49,staticke_tc[id],staticke_tc[days],"")</f>
        <v>7.9503943962618147</v>
      </c>
      <c r="FC49" s="15">
        <f ca="1">_xlfn.XLOOKUP(CQ49,staticke_tc[id],staticke_tc[days],"")</f>
        <v>8.5686336046978617</v>
      </c>
      <c r="FD49" s="15">
        <f ca="1">_xlfn.XLOOKUP(CR49,staticke_tc[id],staticke_tc[days],"")</f>
        <v>9.9545427010099399</v>
      </c>
    </row>
    <row r="50" spans="2:160" x14ac:dyDescent="0.3">
      <c r="B50" s="2">
        <f t="shared" si="37"/>
        <v>48</v>
      </c>
      <c r="C50">
        <v>1411</v>
      </c>
      <c r="D50">
        <v>1412</v>
      </c>
      <c r="E50">
        <v>1413</v>
      </c>
      <c r="F50">
        <v>1414</v>
      </c>
      <c r="G50">
        <v>1415</v>
      </c>
      <c r="H50">
        <v>1416</v>
      </c>
      <c r="I50">
        <v>1417</v>
      </c>
      <c r="J50">
        <v>1418</v>
      </c>
      <c r="K50">
        <v>1419</v>
      </c>
      <c r="L50">
        <v>1420</v>
      </c>
      <c r="M50">
        <v>1421</v>
      </c>
      <c r="N50">
        <v>1422</v>
      </c>
      <c r="O50">
        <v>1423</v>
      </c>
      <c r="P50">
        <v>1424</v>
      </c>
      <c r="Q50">
        <v>1425</v>
      </c>
      <c r="R50">
        <v>1426</v>
      </c>
      <c r="S50">
        <v>1427</v>
      </c>
      <c r="T50">
        <v>1428</v>
      </c>
      <c r="U50">
        <v>1429</v>
      </c>
      <c r="V50">
        <v>1430</v>
      </c>
      <c r="W50">
        <v>1431</v>
      </c>
      <c r="X50">
        <v>1432</v>
      </c>
      <c r="Y50">
        <v>1433</v>
      </c>
      <c r="Z50">
        <v>1434</v>
      </c>
      <c r="AA50">
        <v>1435</v>
      </c>
      <c r="AB50">
        <v>1436</v>
      </c>
      <c r="AC50">
        <v>1437</v>
      </c>
      <c r="AD50">
        <v>1438</v>
      </c>
      <c r="AE50">
        <v>1439</v>
      </c>
      <c r="AF50">
        <v>1440</v>
      </c>
      <c r="AH50" s="2">
        <f t="shared" si="33"/>
        <v>48</v>
      </c>
      <c r="AI50">
        <f ca="1">IF(ISNUMBER(C50),RANDBETWEEN(MIN(staticke_tc[id]),MAX(staticke_tc[id])),"")</f>
        <v>569</v>
      </c>
      <c r="AJ50">
        <f ca="1">IF(ISNUMBER(D50),RANDBETWEEN(MIN(staticke_tc[id]),MAX(staticke_tc[id])),"")</f>
        <v>292</v>
      </c>
      <c r="AK50">
        <f ca="1">IF(ISNUMBER(E50),RANDBETWEEN(MIN(staticke_tc[id]),MAX(staticke_tc[id])),"")</f>
        <v>420</v>
      </c>
      <c r="AL50">
        <f ca="1">IF(ISNUMBER(F50),RANDBETWEEN(MIN(staticke_tc[id]),MAX(staticke_tc[id])),"")</f>
        <v>63</v>
      </c>
      <c r="AM50">
        <f ca="1">IF(ISNUMBER(G50),RANDBETWEEN(MIN(staticke_tc[id]),MAX(staticke_tc[id])),"")</f>
        <v>446</v>
      </c>
      <c r="AN50">
        <f ca="1">IF(ISNUMBER(H50),RANDBETWEEN(MIN(staticke_tc[id]),MAX(staticke_tc[id])),"")</f>
        <v>244</v>
      </c>
      <c r="AO50">
        <f ca="1">IF(ISNUMBER(I50),RANDBETWEEN(MIN(staticke_tc[id]),MAX(staticke_tc[id])),"")</f>
        <v>551</v>
      </c>
      <c r="AP50">
        <f ca="1">IF(ISNUMBER(J50),RANDBETWEEN(MIN(staticke_tc[id]),MAX(staticke_tc[id])),"")</f>
        <v>769</v>
      </c>
      <c r="AQ50">
        <f ca="1">IF(ISNUMBER(K50),RANDBETWEEN(MIN(staticke_tc[id]),MAX(staticke_tc[id])),"")</f>
        <v>299</v>
      </c>
      <c r="AR50">
        <f ca="1">IF(ISNUMBER(L50),RANDBETWEEN(MIN(staticke_tc[id]),MAX(staticke_tc[id])),"")</f>
        <v>461</v>
      </c>
      <c r="AS50">
        <f ca="1">IF(ISNUMBER(M50),RANDBETWEEN(MIN(staticke_tc[id]),MAX(staticke_tc[id])),"")</f>
        <v>857</v>
      </c>
      <c r="AT50">
        <f ca="1">IF(ISNUMBER(N50),RANDBETWEEN(MIN(staticke_tc[id]),MAX(staticke_tc[id])),"")</f>
        <v>613</v>
      </c>
      <c r="AU50">
        <f ca="1">IF(ISNUMBER(O50),RANDBETWEEN(MIN(staticke_tc[id]),MAX(staticke_tc[id])),"")</f>
        <v>157</v>
      </c>
      <c r="AV50">
        <f ca="1">IF(ISNUMBER(P50),RANDBETWEEN(MIN(staticke_tc[id]),MAX(staticke_tc[id])),"")</f>
        <v>5</v>
      </c>
      <c r="AW50">
        <f ca="1">IF(ISNUMBER(Q50),RANDBETWEEN(MIN(staticke_tc[id]),MAX(staticke_tc[id])),"")</f>
        <v>184</v>
      </c>
      <c r="AX50">
        <f ca="1">IF(ISNUMBER(R50),RANDBETWEEN(MIN(staticke_tc[id]),MAX(staticke_tc[id])),"")</f>
        <v>845</v>
      </c>
      <c r="AY50">
        <f ca="1">IF(ISNUMBER(S50),RANDBETWEEN(MIN(staticke_tc[id]),MAX(staticke_tc[id])),"")</f>
        <v>206</v>
      </c>
      <c r="AZ50">
        <f ca="1">IF(ISNUMBER(T50),RANDBETWEEN(MIN(staticke_tc[id]),MAX(staticke_tc[id])),"")</f>
        <v>133</v>
      </c>
      <c r="BA50">
        <f ca="1">IF(ISNUMBER(U50),RANDBETWEEN(MIN(staticke_tc[id]),MAX(staticke_tc[id])),"")</f>
        <v>148</v>
      </c>
      <c r="BB50">
        <f ca="1">IF(ISNUMBER(V50),RANDBETWEEN(MIN(staticke_tc[id]),MAX(staticke_tc[id])),"")</f>
        <v>854</v>
      </c>
      <c r="BC50">
        <f ca="1">IF(ISNUMBER(W50),RANDBETWEEN(MIN(staticke_tc[id]),MAX(staticke_tc[id])),"")</f>
        <v>896</v>
      </c>
      <c r="BD50">
        <f ca="1">IF(ISNUMBER(X50),RANDBETWEEN(MIN(staticke_tc[id]),MAX(staticke_tc[id])),"")</f>
        <v>647</v>
      </c>
      <c r="BE50">
        <f ca="1">IF(ISNUMBER(Y50),RANDBETWEEN(MIN(staticke_tc[id]),MAX(staticke_tc[id])),"")</f>
        <v>907</v>
      </c>
      <c r="BF50">
        <f ca="1">IF(ISNUMBER(Z50),RANDBETWEEN(MIN(staticke_tc[id]),MAX(staticke_tc[id])),"")</f>
        <v>290</v>
      </c>
      <c r="BG50">
        <f ca="1">IF(ISNUMBER(AA50),RANDBETWEEN(MIN(staticke_tc[id]),MAX(staticke_tc[id])),"")</f>
        <v>512</v>
      </c>
      <c r="BH50">
        <f ca="1">IF(ISNUMBER(AB50),RANDBETWEEN(MIN(staticke_tc[id]),MAX(staticke_tc[id])),"")</f>
        <v>33</v>
      </c>
      <c r="BI50">
        <f ca="1">IF(ISNUMBER(AC50),RANDBETWEEN(MIN(staticke_tc[id]),MAX(staticke_tc[id])),"")</f>
        <v>51</v>
      </c>
      <c r="BJ50">
        <f ca="1">IF(ISNUMBER(AD50),RANDBETWEEN(MIN(staticke_tc[id]),MAX(staticke_tc[id])),"")</f>
        <v>970</v>
      </c>
      <c r="BK50">
        <f ca="1">IF(ISNUMBER(AE50),RANDBETWEEN(MIN(staticke_tc[id]),MAX(staticke_tc[id])),"")</f>
        <v>232</v>
      </c>
      <c r="BL50">
        <f ca="1">IF(ISNUMBER(AF50),RANDBETWEEN(MIN(staticke_tc[id]),MAX(staticke_tc[id])),"")</f>
        <v>753</v>
      </c>
      <c r="BN50" s="2">
        <f t="shared" si="34"/>
        <v>48</v>
      </c>
      <c r="BO50">
        <f ca="1">IF(ISNUMBER(CU50),RANDBETWEEN(MIN(staticke_tc[id]),MAX(staticke_tc[id])),"")</f>
        <v>125</v>
      </c>
      <c r="BP50">
        <f ca="1">IF(ISNUMBER(CV50),RANDBETWEEN(MIN(staticke_tc[id]),MAX(staticke_tc[id])),"")</f>
        <v>980</v>
      </c>
      <c r="BQ50">
        <f ca="1">IF(ISNUMBER(CW50),RANDBETWEEN(MIN(staticke_tc[id]),MAX(staticke_tc[id])),"")</f>
        <v>31</v>
      </c>
      <c r="BR50">
        <f ca="1">IF(ISNUMBER(CX50),RANDBETWEEN(MIN(staticke_tc[id]),MAX(staticke_tc[id])),"")</f>
        <v>624</v>
      </c>
      <c r="BS50">
        <f ca="1">IF(ISNUMBER(CY50),RANDBETWEEN(MIN(staticke_tc[id]),MAX(staticke_tc[id])),"")</f>
        <v>498</v>
      </c>
      <c r="BT50">
        <f ca="1">IF(ISNUMBER(CZ50),RANDBETWEEN(MIN(staticke_tc[id]),MAX(staticke_tc[id])),"")</f>
        <v>219</v>
      </c>
      <c r="BU50">
        <f ca="1">IF(ISNUMBER(DA50),RANDBETWEEN(MIN(staticke_tc[id]),MAX(staticke_tc[id])),"")</f>
        <v>480</v>
      </c>
      <c r="BV50">
        <f ca="1">IF(ISNUMBER(DB50),RANDBETWEEN(MIN(staticke_tc[id]),MAX(staticke_tc[id])),"")</f>
        <v>566</v>
      </c>
      <c r="BW50">
        <f ca="1">IF(ISNUMBER(DC50),RANDBETWEEN(MIN(staticke_tc[id]),MAX(staticke_tc[id])),"")</f>
        <v>37</v>
      </c>
      <c r="BX50">
        <f ca="1">IF(ISNUMBER(DD50),RANDBETWEEN(MIN(staticke_tc[id]),MAX(staticke_tc[id])),"")</f>
        <v>25</v>
      </c>
      <c r="BY50">
        <f ca="1">IF(ISNUMBER(DE50),RANDBETWEEN(MIN(staticke_tc[id]),MAX(staticke_tc[id])),"")</f>
        <v>729</v>
      </c>
      <c r="BZ50">
        <f ca="1">IF(ISNUMBER(DF50),RANDBETWEEN(MIN(staticke_tc[id]),MAX(staticke_tc[id])),"")</f>
        <v>687</v>
      </c>
      <c r="CA50">
        <f ca="1">IF(ISNUMBER(DG50),RANDBETWEEN(MIN(staticke_tc[id]),MAX(staticke_tc[id])),"")</f>
        <v>954</v>
      </c>
      <c r="CB50">
        <f ca="1">IF(ISNUMBER(DH50),RANDBETWEEN(MIN(staticke_tc[id]),MAX(staticke_tc[id])),"")</f>
        <v>722</v>
      </c>
      <c r="CC50">
        <f ca="1">IF(ISNUMBER(DI50),RANDBETWEEN(MIN(staticke_tc[id]),MAX(staticke_tc[id])),"")</f>
        <v>564</v>
      </c>
      <c r="CD50">
        <f ca="1">IF(ISNUMBER(DJ50),RANDBETWEEN(MIN(staticke_tc[id]),MAX(staticke_tc[id])),"")</f>
        <v>429</v>
      </c>
      <c r="CE50">
        <f ca="1">IF(ISNUMBER(DK50),RANDBETWEEN(MIN(staticke_tc[id]),MAX(staticke_tc[id])),"")</f>
        <v>937</v>
      </c>
      <c r="CF50">
        <f ca="1">IF(ISNUMBER(DL50),RANDBETWEEN(MIN(staticke_tc[id]),MAX(staticke_tc[id])),"")</f>
        <v>995</v>
      </c>
      <c r="CG50">
        <f ca="1">IF(ISNUMBER(DM50),RANDBETWEEN(MIN(staticke_tc[id]),MAX(staticke_tc[id])),"")</f>
        <v>13</v>
      </c>
      <c r="CH50">
        <f ca="1">IF(ISNUMBER(DN50),RANDBETWEEN(MIN(staticke_tc[id]),MAX(staticke_tc[id])),"")</f>
        <v>352</v>
      </c>
      <c r="CI50">
        <f ca="1">IF(ISNUMBER(DO50),RANDBETWEEN(MIN(staticke_tc[id]),MAX(staticke_tc[id])),"")</f>
        <v>677</v>
      </c>
      <c r="CJ50">
        <f ca="1">IF(ISNUMBER(DP50),RANDBETWEEN(MIN(staticke_tc[id]),MAX(staticke_tc[id])),"")</f>
        <v>907</v>
      </c>
      <c r="CK50">
        <f ca="1">IF(ISNUMBER(DQ50),RANDBETWEEN(MIN(staticke_tc[id]),MAX(staticke_tc[id])),"")</f>
        <v>48</v>
      </c>
      <c r="CL50">
        <f ca="1">IF(ISNUMBER(DR50),RANDBETWEEN(MIN(staticke_tc[id]),MAX(staticke_tc[id])),"")</f>
        <v>671</v>
      </c>
      <c r="CM50">
        <f ca="1">IF(ISNUMBER(DS50),RANDBETWEEN(MIN(staticke_tc[id]),MAX(staticke_tc[id])),"")</f>
        <v>907</v>
      </c>
      <c r="CN50">
        <f ca="1">IF(ISNUMBER(DT50),RANDBETWEEN(MIN(staticke_tc[id]),MAX(staticke_tc[id])),"")</f>
        <v>857</v>
      </c>
      <c r="CO50">
        <f ca="1">IF(ISNUMBER(DU50),RANDBETWEEN(MIN(staticke_tc[id]),MAX(staticke_tc[id])),"")</f>
        <v>454</v>
      </c>
      <c r="CP50">
        <f ca="1">IF(ISNUMBER(DV50),RANDBETWEEN(MIN(staticke_tc[id]),MAX(staticke_tc[id])),"")</f>
        <v>301</v>
      </c>
      <c r="CQ50">
        <f ca="1">IF(ISNUMBER(DW50),RANDBETWEEN(MIN(staticke_tc[id]),MAX(staticke_tc[id])),"")</f>
        <v>158</v>
      </c>
      <c r="CR50">
        <f ca="1">IF(ISNUMBER(DX50),RANDBETWEEN(MIN(staticke_tc[id]),MAX(staticke_tc[id])),"")</f>
        <v>751</v>
      </c>
      <c r="CT50" s="2">
        <f t="shared" si="35"/>
        <v>48</v>
      </c>
      <c r="CU50" s="15">
        <f ca="1">_xlfn.XLOOKUP(AI50,staticke_tc[id],staticke_tc[days],"")</f>
        <v>7.9226719212649588</v>
      </c>
      <c r="CV50" s="15">
        <f ca="1">_xlfn.XLOOKUP(AJ50,staticke_tc[id],staticke_tc[days],"")</f>
        <v>12.866135471679202</v>
      </c>
      <c r="CW50" s="15">
        <f ca="1">_xlfn.XLOOKUP(AK50,staticke_tc[id],staticke_tc[days],"")</f>
        <v>12.968717661139301</v>
      </c>
      <c r="CX50" s="15">
        <f ca="1">_xlfn.XLOOKUP(AL50,staticke_tc[id],staticke_tc[days],"")</f>
        <v>16.061751184629685</v>
      </c>
      <c r="CY50" s="15">
        <f ca="1">_xlfn.XLOOKUP(AM50,staticke_tc[id],staticke_tc[days],"")</f>
        <v>8.8183456153648372</v>
      </c>
      <c r="CZ50" s="15">
        <f ca="1">_xlfn.XLOOKUP(AN50,staticke_tc[id],staticke_tc[days],"")</f>
        <v>7.6640767417462659</v>
      </c>
      <c r="DA50" s="15">
        <f ca="1">_xlfn.XLOOKUP(AO50,staticke_tc[id],staticke_tc[days],"")</f>
        <v>7.9126156315826446</v>
      </c>
      <c r="DB50" s="15">
        <f ca="1">_xlfn.XLOOKUP(AP50,staticke_tc[id],staticke_tc[days],"")</f>
        <v>7.2199166481178123</v>
      </c>
      <c r="DC50" s="15">
        <f ca="1">_xlfn.XLOOKUP(AQ50,staticke_tc[id],staticke_tc[days],"")</f>
        <v>11.010232543334965</v>
      </c>
      <c r="DD50" s="15">
        <f ca="1">_xlfn.XLOOKUP(AR50,staticke_tc[id],staticke_tc[days],"")</f>
        <v>11.738965421951313</v>
      </c>
      <c r="DE50" s="15">
        <f ca="1">_xlfn.XLOOKUP(AS50,staticke_tc[id],staticke_tc[days],"")</f>
        <v>6.4956046515706021</v>
      </c>
      <c r="DF50" s="15">
        <f ca="1">_xlfn.XLOOKUP(AT50,staticke_tc[id],staticke_tc[days],"")</f>
        <v>5.9238804388149662</v>
      </c>
      <c r="DG50" s="15">
        <f ca="1">_xlfn.XLOOKUP(AU50,staticke_tc[id],staticke_tc[days],"")</f>
        <v>13.939955711442618</v>
      </c>
      <c r="DH50" s="15">
        <f ca="1">_xlfn.XLOOKUP(AV50,staticke_tc[id],staticke_tc[days],"")</f>
        <v>12.559359539509863</v>
      </c>
      <c r="DI50" s="15">
        <f ca="1">_xlfn.XLOOKUP(AW50,staticke_tc[id],staticke_tc[days],"")</f>
        <v>8.8217644389502041</v>
      </c>
      <c r="DJ50" s="15">
        <f ca="1">_xlfn.XLOOKUP(AX50,staticke_tc[id],staticke_tc[days],"")</f>
        <v>8.3906011030722834</v>
      </c>
      <c r="DK50" s="15">
        <f ca="1">_xlfn.XLOOKUP(AY50,staticke_tc[id],staticke_tc[days],"")</f>
        <v>11.669222361191993</v>
      </c>
      <c r="DL50" s="15">
        <f ca="1">_xlfn.XLOOKUP(AZ50,staticke_tc[id],staticke_tc[days],"")</f>
        <v>10.653890275350264</v>
      </c>
      <c r="DM50" s="15">
        <f ca="1">_xlfn.XLOOKUP(BA50,staticke_tc[id],staticke_tc[days],"")</f>
        <v>12.35033249698863</v>
      </c>
      <c r="DN50" s="15">
        <f ca="1">_xlfn.XLOOKUP(BB50,staticke_tc[id],staticke_tc[days],"")</f>
        <v>13.368897688008046</v>
      </c>
      <c r="DO50" s="15">
        <f ca="1">_xlfn.XLOOKUP(BC50,staticke_tc[id],staticke_tc[days],"")</f>
        <v>9.9997552610316536</v>
      </c>
      <c r="DP50" s="15">
        <f ca="1">_xlfn.XLOOKUP(BD50,staticke_tc[id],staticke_tc[days],"")</f>
        <v>8.4384069019199206</v>
      </c>
      <c r="DQ50" s="15">
        <f ca="1">_xlfn.XLOOKUP(BE50,staticke_tc[id],staticke_tc[days],"")</f>
        <v>12.43627929266507</v>
      </c>
      <c r="DR50" s="15">
        <f ca="1">_xlfn.XLOOKUP(BF50,staticke_tc[id],staticke_tc[days],"")</f>
        <v>8.0176761126977691</v>
      </c>
      <c r="DS50" s="15">
        <f ca="1">_xlfn.XLOOKUP(BG50,staticke_tc[id],staticke_tc[days],"")</f>
        <v>12.701446445912683</v>
      </c>
      <c r="DT50" s="15">
        <f ca="1">_xlfn.XLOOKUP(BH50,staticke_tc[id],staticke_tc[days],"")</f>
        <v>8.8235905318012087</v>
      </c>
      <c r="DU50" s="15">
        <f ca="1">_xlfn.XLOOKUP(BI50,staticke_tc[id],staticke_tc[days],"")</f>
        <v>10.295660511031858</v>
      </c>
      <c r="DV50" s="15">
        <f ca="1">_xlfn.XLOOKUP(BJ50,staticke_tc[id],staticke_tc[days],"")</f>
        <v>14.576967572582259</v>
      </c>
      <c r="DW50" s="15">
        <f ca="1">_xlfn.XLOOKUP(BK50,staticke_tc[id],staticke_tc[days],"")</f>
        <v>7.7013996348154885</v>
      </c>
      <c r="DX50" s="15">
        <f ca="1">_xlfn.XLOOKUP(BL50,staticke_tc[id],staticke_tc[days],"")</f>
        <v>11.970533441330616</v>
      </c>
      <c r="DZ50" s="2">
        <f t="shared" si="36"/>
        <v>48</v>
      </c>
      <c r="EA50" s="15">
        <f ca="1">_xlfn.XLOOKUP(BO50,staticke_tc[id],staticke_tc[days],"")</f>
        <v>6.1274014177270848</v>
      </c>
      <c r="EB50" s="15">
        <f ca="1">_xlfn.XLOOKUP(BP50,staticke_tc[id],staticke_tc[days],"")</f>
        <v>10.604742106298735</v>
      </c>
      <c r="EC50" s="15">
        <f ca="1">_xlfn.XLOOKUP(BQ50,staticke_tc[id],staticke_tc[days],"")</f>
        <v>13.210968663151352</v>
      </c>
      <c r="ED50" s="15">
        <f ca="1">_xlfn.XLOOKUP(BR50,staticke_tc[id],staticke_tc[days],"")</f>
        <v>9.8122147854696244</v>
      </c>
      <c r="EE50" s="15">
        <f ca="1">_xlfn.XLOOKUP(BS50,staticke_tc[id],staticke_tc[days],"")</f>
        <v>5.9903186251710103</v>
      </c>
      <c r="EF50" s="15">
        <f ca="1">_xlfn.XLOOKUP(BT50,staticke_tc[id],staticke_tc[days],"")</f>
        <v>3.3031239288196641</v>
      </c>
      <c r="EG50" s="15">
        <f ca="1">_xlfn.XLOOKUP(BU50,staticke_tc[id],staticke_tc[days],"")</f>
        <v>5.3268952127572522</v>
      </c>
      <c r="EH50" s="15">
        <f ca="1">_xlfn.XLOOKUP(BV50,staticke_tc[id],staticke_tc[days],"")</f>
        <v>10.159562937924692</v>
      </c>
      <c r="EI50" s="15">
        <f ca="1">_xlfn.XLOOKUP(BW50,staticke_tc[id],staticke_tc[days],"")</f>
        <v>7.3977933621299465</v>
      </c>
      <c r="EJ50" s="15">
        <f ca="1">_xlfn.XLOOKUP(BX50,staticke_tc[id],staticke_tc[days],"")</f>
        <v>4.6653874965614595</v>
      </c>
      <c r="EK50" s="15">
        <f ca="1">_xlfn.XLOOKUP(BY50,staticke_tc[id],staticke_tc[days],"")</f>
        <v>8.3677452007334008</v>
      </c>
      <c r="EL50" s="15">
        <f ca="1">_xlfn.XLOOKUP(BZ50,staticke_tc[id],staticke_tc[days],"")</f>
        <v>9.3413250643785268</v>
      </c>
      <c r="EM50" s="15">
        <f ca="1">_xlfn.XLOOKUP(CA50,staticke_tc[id],staticke_tc[days],"")</f>
        <v>12.851812061576306</v>
      </c>
      <c r="EN50" s="15">
        <f ca="1">_xlfn.XLOOKUP(CB50,staticke_tc[id],staticke_tc[days],"")</f>
        <v>8.6193714163370565</v>
      </c>
      <c r="EO50" s="15">
        <f ca="1">_xlfn.XLOOKUP(CC50,staticke_tc[id],staticke_tc[days],"")</f>
        <v>6.364239642567604</v>
      </c>
      <c r="EP50" s="15">
        <f ca="1">_xlfn.XLOOKUP(CD50,staticke_tc[id],staticke_tc[days],"")</f>
        <v>3.9906214686354238</v>
      </c>
      <c r="EQ50" s="15">
        <f ca="1">_xlfn.XLOOKUP(CE50,staticke_tc[id],staticke_tc[days],"")</f>
        <v>9.5381746919645689</v>
      </c>
      <c r="ER50" s="15">
        <f ca="1">_xlfn.XLOOKUP(CF50,staticke_tc[id],staticke_tc[days],"")</f>
        <v>14.462443826870611</v>
      </c>
      <c r="ES50" s="15">
        <f ca="1">_xlfn.XLOOKUP(CG50,staticke_tc[id],staticke_tc[days],"")</f>
        <v>6.437122694080923</v>
      </c>
      <c r="ET50" s="15">
        <f ca="1">_xlfn.XLOOKUP(CH50,staticke_tc[id],staticke_tc[days],"")</f>
        <v>10.064203887317605</v>
      </c>
      <c r="EU50" s="15">
        <f ca="1">_xlfn.XLOOKUP(CI50,staticke_tc[id],staticke_tc[days],"")</f>
        <v>7.6137102975483426</v>
      </c>
      <c r="EV50" s="15">
        <f ca="1">_xlfn.XLOOKUP(CJ50,staticke_tc[id],staticke_tc[days],"")</f>
        <v>12.43627929266507</v>
      </c>
      <c r="EW50" s="15">
        <f ca="1">_xlfn.XLOOKUP(CK50,staticke_tc[id],staticke_tc[days],"")</f>
        <v>11.440755479006507</v>
      </c>
      <c r="EX50" s="15">
        <f ca="1">_xlfn.XLOOKUP(CL50,staticke_tc[id],staticke_tc[days],"")</f>
        <v>10.144855575377109</v>
      </c>
      <c r="EY50" s="15">
        <f ca="1">_xlfn.XLOOKUP(CM50,staticke_tc[id],staticke_tc[days],"")</f>
        <v>12.43627929266507</v>
      </c>
      <c r="EZ50" s="15">
        <f ca="1">_xlfn.XLOOKUP(CN50,staticke_tc[id],staticke_tc[days],"")</f>
        <v>6.4956046515706021</v>
      </c>
      <c r="FA50" s="15">
        <f ca="1">_xlfn.XLOOKUP(CO50,staticke_tc[id],staticke_tc[days],"")</f>
        <v>10.848184449119328</v>
      </c>
      <c r="FB50" s="15">
        <f ca="1">_xlfn.XLOOKUP(CP50,staticke_tc[id],staticke_tc[days],"")</f>
        <v>3.489336590986289</v>
      </c>
      <c r="FC50" s="15">
        <f ca="1">_xlfn.XLOOKUP(CQ50,staticke_tc[id],staticke_tc[days],"")</f>
        <v>11.15696702959022</v>
      </c>
      <c r="FD50" s="15">
        <f ca="1">_xlfn.XLOOKUP(CR50,staticke_tc[id],staticke_tc[days],"")</f>
        <v>11.309397061030253</v>
      </c>
    </row>
    <row r="51" spans="2:160" x14ac:dyDescent="0.3">
      <c r="B51" s="2">
        <f t="shared" si="37"/>
        <v>49</v>
      </c>
      <c r="C51">
        <v>1441</v>
      </c>
      <c r="D51">
        <v>1442</v>
      </c>
      <c r="E51">
        <v>1443</v>
      </c>
      <c r="F51">
        <v>1444</v>
      </c>
      <c r="G51">
        <v>1445</v>
      </c>
      <c r="H51">
        <v>1446</v>
      </c>
      <c r="I51">
        <v>1447</v>
      </c>
      <c r="J51">
        <v>1448</v>
      </c>
      <c r="K51">
        <v>1449</v>
      </c>
      <c r="L51">
        <v>1450</v>
      </c>
      <c r="M51">
        <v>1451</v>
      </c>
      <c r="N51">
        <v>1452</v>
      </c>
      <c r="O51">
        <v>1453</v>
      </c>
      <c r="P51">
        <v>1454</v>
      </c>
      <c r="Q51">
        <v>1455</v>
      </c>
      <c r="R51">
        <v>1456</v>
      </c>
      <c r="S51">
        <v>1457</v>
      </c>
      <c r="T51">
        <v>1458</v>
      </c>
      <c r="U51">
        <v>1459</v>
      </c>
      <c r="V51">
        <v>1460</v>
      </c>
      <c r="W51">
        <v>1461</v>
      </c>
      <c r="X51">
        <v>1462</v>
      </c>
      <c r="Y51">
        <v>1463</v>
      </c>
      <c r="Z51">
        <v>1464</v>
      </c>
      <c r="AA51">
        <v>1465</v>
      </c>
      <c r="AB51">
        <v>1466</v>
      </c>
      <c r="AC51">
        <v>1467</v>
      </c>
      <c r="AD51">
        <v>1468</v>
      </c>
      <c r="AE51">
        <v>1469</v>
      </c>
      <c r="AF51">
        <v>1470</v>
      </c>
      <c r="AH51" s="2">
        <f t="shared" si="33"/>
        <v>49</v>
      </c>
      <c r="AI51">
        <f ca="1">IF(ISNUMBER(C51),RANDBETWEEN(MIN(staticke_tc[id]),MAX(staticke_tc[id])),"")</f>
        <v>321</v>
      </c>
      <c r="AJ51">
        <f ca="1">IF(ISNUMBER(D51),RANDBETWEEN(MIN(staticke_tc[id]),MAX(staticke_tc[id])),"")</f>
        <v>321</v>
      </c>
      <c r="AK51">
        <f ca="1">IF(ISNUMBER(E51),RANDBETWEEN(MIN(staticke_tc[id]),MAX(staticke_tc[id])),"")</f>
        <v>135</v>
      </c>
      <c r="AL51">
        <f ca="1">IF(ISNUMBER(F51),RANDBETWEEN(MIN(staticke_tc[id]),MAX(staticke_tc[id])),"")</f>
        <v>914</v>
      </c>
      <c r="AM51">
        <f ca="1">IF(ISNUMBER(G51),RANDBETWEEN(MIN(staticke_tc[id]),MAX(staticke_tc[id])),"")</f>
        <v>761</v>
      </c>
      <c r="AN51">
        <f ca="1">IF(ISNUMBER(H51),RANDBETWEEN(MIN(staticke_tc[id]),MAX(staticke_tc[id])),"")</f>
        <v>855</v>
      </c>
      <c r="AO51">
        <f ca="1">IF(ISNUMBER(I51),RANDBETWEEN(MIN(staticke_tc[id]),MAX(staticke_tc[id])),"")</f>
        <v>807</v>
      </c>
      <c r="AP51">
        <f ca="1">IF(ISNUMBER(J51),RANDBETWEEN(MIN(staticke_tc[id]),MAX(staticke_tc[id])),"")</f>
        <v>434</v>
      </c>
      <c r="AQ51">
        <f ca="1">IF(ISNUMBER(K51),RANDBETWEEN(MIN(staticke_tc[id]),MAX(staticke_tc[id])),"")</f>
        <v>78</v>
      </c>
      <c r="AR51">
        <f ca="1">IF(ISNUMBER(L51),RANDBETWEEN(MIN(staticke_tc[id]),MAX(staticke_tc[id])),"")</f>
        <v>499</v>
      </c>
      <c r="AS51">
        <f ca="1">IF(ISNUMBER(M51),RANDBETWEEN(MIN(staticke_tc[id]),MAX(staticke_tc[id])),"")</f>
        <v>104</v>
      </c>
      <c r="AT51">
        <f ca="1">IF(ISNUMBER(N51),RANDBETWEEN(MIN(staticke_tc[id]),MAX(staticke_tc[id])),"")</f>
        <v>304</v>
      </c>
      <c r="AU51">
        <f ca="1">IF(ISNUMBER(O51),RANDBETWEEN(MIN(staticke_tc[id]),MAX(staticke_tc[id])),"")</f>
        <v>329</v>
      </c>
      <c r="AV51">
        <f ca="1">IF(ISNUMBER(P51),RANDBETWEEN(MIN(staticke_tc[id]),MAX(staticke_tc[id])),"")</f>
        <v>411</v>
      </c>
      <c r="AW51">
        <f ca="1">IF(ISNUMBER(Q51),RANDBETWEEN(MIN(staticke_tc[id]),MAX(staticke_tc[id])),"")</f>
        <v>181</v>
      </c>
      <c r="AX51">
        <f ca="1">IF(ISNUMBER(R51),RANDBETWEEN(MIN(staticke_tc[id]),MAX(staticke_tc[id])),"")</f>
        <v>169</v>
      </c>
      <c r="AY51">
        <f ca="1">IF(ISNUMBER(S51),RANDBETWEEN(MIN(staticke_tc[id]),MAX(staticke_tc[id])),"")</f>
        <v>289</v>
      </c>
      <c r="AZ51">
        <f ca="1">IF(ISNUMBER(T51),RANDBETWEEN(MIN(staticke_tc[id]),MAX(staticke_tc[id])),"")</f>
        <v>506</v>
      </c>
      <c r="BA51">
        <f ca="1">IF(ISNUMBER(U51),RANDBETWEEN(MIN(staticke_tc[id]),MAX(staticke_tc[id])),"")</f>
        <v>719</v>
      </c>
      <c r="BB51">
        <f ca="1">IF(ISNUMBER(V51),RANDBETWEEN(MIN(staticke_tc[id]),MAX(staticke_tc[id])),"")</f>
        <v>49</v>
      </c>
      <c r="BC51">
        <f ca="1">IF(ISNUMBER(W51),RANDBETWEEN(MIN(staticke_tc[id]),MAX(staticke_tc[id])),"")</f>
        <v>393</v>
      </c>
      <c r="BD51">
        <f ca="1">IF(ISNUMBER(X51),RANDBETWEEN(MIN(staticke_tc[id]),MAX(staticke_tc[id])),"")</f>
        <v>774</v>
      </c>
      <c r="BE51">
        <f ca="1">IF(ISNUMBER(Y51),RANDBETWEEN(MIN(staticke_tc[id]),MAX(staticke_tc[id])),"")</f>
        <v>403</v>
      </c>
      <c r="BF51">
        <f ca="1">IF(ISNUMBER(Z51),RANDBETWEEN(MIN(staticke_tc[id]),MAX(staticke_tc[id])),"")</f>
        <v>925</v>
      </c>
      <c r="BG51">
        <f ca="1">IF(ISNUMBER(AA51),RANDBETWEEN(MIN(staticke_tc[id]),MAX(staticke_tc[id])),"")</f>
        <v>594</v>
      </c>
      <c r="BH51">
        <f ca="1">IF(ISNUMBER(AB51),RANDBETWEEN(MIN(staticke_tc[id]),MAX(staticke_tc[id])),"")</f>
        <v>109</v>
      </c>
      <c r="BI51">
        <f ca="1">IF(ISNUMBER(AC51),RANDBETWEEN(MIN(staticke_tc[id]),MAX(staticke_tc[id])),"")</f>
        <v>733</v>
      </c>
      <c r="BJ51">
        <f ca="1">IF(ISNUMBER(AD51),RANDBETWEEN(MIN(staticke_tc[id]),MAX(staticke_tc[id])),"")</f>
        <v>51</v>
      </c>
      <c r="BK51">
        <f ca="1">IF(ISNUMBER(AE51),RANDBETWEEN(MIN(staticke_tc[id]),MAX(staticke_tc[id])),"")</f>
        <v>325</v>
      </c>
      <c r="BL51">
        <f ca="1">IF(ISNUMBER(AF51),RANDBETWEEN(MIN(staticke_tc[id]),MAX(staticke_tc[id])),"")</f>
        <v>124</v>
      </c>
      <c r="BN51" s="2">
        <f t="shared" si="34"/>
        <v>49</v>
      </c>
      <c r="BO51">
        <f ca="1">IF(ISNUMBER(CU51),RANDBETWEEN(MIN(staticke_tc[id]),MAX(staticke_tc[id])),"")</f>
        <v>600</v>
      </c>
      <c r="BP51">
        <f ca="1">IF(ISNUMBER(CV51),RANDBETWEEN(MIN(staticke_tc[id]),MAX(staticke_tc[id])),"")</f>
        <v>474</v>
      </c>
      <c r="BQ51">
        <f ca="1">IF(ISNUMBER(CW51),RANDBETWEEN(MIN(staticke_tc[id]),MAX(staticke_tc[id])),"")</f>
        <v>777</v>
      </c>
      <c r="BR51">
        <f ca="1">IF(ISNUMBER(CX51),RANDBETWEEN(MIN(staticke_tc[id]),MAX(staticke_tc[id])),"")</f>
        <v>884</v>
      </c>
      <c r="BS51">
        <f ca="1">IF(ISNUMBER(CY51),RANDBETWEEN(MIN(staticke_tc[id]),MAX(staticke_tc[id])),"")</f>
        <v>430</v>
      </c>
      <c r="BT51">
        <f ca="1">IF(ISNUMBER(CZ51),RANDBETWEEN(MIN(staticke_tc[id]),MAX(staticke_tc[id])),"")</f>
        <v>3</v>
      </c>
      <c r="BU51">
        <f ca="1">IF(ISNUMBER(DA51),RANDBETWEEN(MIN(staticke_tc[id]),MAX(staticke_tc[id])),"")</f>
        <v>521</v>
      </c>
      <c r="BV51">
        <f ca="1">IF(ISNUMBER(DB51),RANDBETWEEN(MIN(staticke_tc[id]),MAX(staticke_tc[id])),"")</f>
        <v>639</v>
      </c>
      <c r="BW51">
        <f ca="1">IF(ISNUMBER(DC51),RANDBETWEEN(MIN(staticke_tc[id]),MAX(staticke_tc[id])),"")</f>
        <v>418</v>
      </c>
      <c r="BX51">
        <f ca="1">IF(ISNUMBER(DD51),RANDBETWEEN(MIN(staticke_tc[id]),MAX(staticke_tc[id])),"")</f>
        <v>526</v>
      </c>
      <c r="BY51">
        <f ca="1">IF(ISNUMBER(DE51),RANDBETWEEN(MIN(staticke_tc[id]),MAX(staticke_tc[id])),"")</f>
        <v>344</v>
      </c>
      <c r="BZ51">
        <f ca="1">IF(ISNUMBER(DF51),RANDBETWEEN(MIN(staticke_tc[id]),MAX(staticke_tc[id])),"")</f>
        <v>722</v>
      </c>
      <c r="CA51">
        <f ca="1">IF(ISNUMBER(DG51),RANDBETWEEN(MIN(staticke_tc[id]),MAX(staticke_tc[id])),"")</f>
        <v>402</v>
      </c>
      <c r="CB51">
        <f ca="1">IF(ISNUMBER(DH51),RANDBETWEEN(MIN(staticke_tc[id]),MAX(staticke_tc[id])),"")</f>
        <v>518</v>
      </c>
      <c r="CC51">
        <f ca="1">IF(ISNUMBER(DI51),RANDBETWEEN(MIN(staticke_tc[id]),MAX(staticke_tc[id])),"")</f>
        <v>924</v>
      </c>
      <c r="CD51">
        <f ca="1">IF(ISNUMBER(DJ51),RANDBETWEEN(MIN(staticke_tc[id]),MAX(staticke_tc[id])),"")</f>
        <v>980</v>
      </c>
      <c r="CE51">
        <f ca="1">IF(ISNUMBER(DK51),RANDBETWEEN(MIN(staticke_tc[id]),MAX(staticke_tc[id])),"")</f>
        <v>497</v>
      </c>
      <c r="CF51">
        <f ca="1">IF(ISNUMBER(DL51),RANDBETWEEN(MIN(staticke_tc[id]),MAX(staticke_tc[id])),"")</f>
        <v>463</v>
      </c>
      <c r="CG51">
        <f ca="1">IF(ISNUMBER(DM51),RANDBETWEEN(MIN(staticke_tc[id]),MAX(staticke_tc[id])),"")</f>
        <v>888</v>
      </c>
      <c r="CH51">
        <f ca="1">IF(ISNUMBER(DN51),RANDBETWEEN(MIN(staticke_tc[id]),MAX(staticke_tc[id])),"")</f>
        <v>152</v>
      </c>
      <c r="CI51">
        <f ca="1">IF(ISNUMBER(DO51),RANDBETWEEN(MIN(staticke_tc[id]),MAX(staticke_tc[id])),"")</f>
        <v>378</v>
      </c>
      <c r="CJ51">
        <f ca="1">IF(ISNUMBER(DP51),RANDBETWEEN(MIN(staticke_tc[id]),MAX(staticke_tc[id])),"")</f>
        <v>130</v>
      </c>
      <c r="CK51">
        <f ca="1">IF(ISNUMBER(DQ51),RANDBETWEEN(MIN(staticke_tc[id]),MAX(staticke_tc[id])),"")</f>
        <v>133</v>
      </c>
      <c r="CL51">
        <f ca="1">IF(ISNUMBER(DR51),RANDBETWEEN(MIN(staticke_tc[id]),MAX(staticke_tc[id])),"")</f>
        <v>427</v>
      </c>
      <c r="CM51">
        <f ca="1">IF(ISNUMBER(DS51),RANDBETWEEN(MIN(staticke_tc[id]),MAX(staticke_tc[id])),"")</f>
        <v>708</v>
      </c>
      <c r="CN51">
        <f ca="1">IF(ISNUMBER(DT51),RANDBETWEEN(MIN(staticke_tc[id]),MAX(staticke_tc[id])),"")</f>
        <v>830</v>
      </c>
      <c r="CO51">
        <f ca="1">IF(ISNUMBER(DU51),RANDBETWEEN(MIN(staticke_tc[id]),MAX(staticke_tc[id])),"")</f>
        <v>366</v>
      </c>
      <c r="CP51">
        <f ca="1">IF(ISNUMBER(DV51),RANDBETWEEN(MIN(staticke_tc[id]),MAX(staticke_tc[id])),"")</f>
        <v>243</v>
      </c>
      <c r="CQ51">
        <f ca="1">IF(ISNUMBER(DW51),RANDBETWEEN(MIN(staticke_tc[id]),MAX(staticke_tc[id])),"")</f>
        <v>898</v>
      </c>
      <c r="CR51">
        <f ca="1">IF(ISNUMBER(DX51),RANDBETWEEN(MIN(staticke_tc[id]),MAX(staticke_tc[id])),"")</f>
        <v>819</v>
      </c>
      <c r="CT51" s="2">
        <f t="shared" si="35"/>
        <v>49</v>
      </c>
      <c r="CU51" s="15">
        <f ca="1">_xlfn.XLOOKUP(AI51,staticke_tc[id],staticke_tc[days],"")</f>
        <v>10.633601178666805</v>
      </c>
      <c r="CV51" s="15">
        <f ca="1">_xlfn.XLOOKUP(AJ51,staticke_tc[id],staticke_tc[days],"")</f>
        <v>10.633601178666805</v>
      </c>
      <c r="CW51" s="15">
        <f ca="1">_xlfn.XLOOKUP(AK51,staticke_tc[id],staticke_tc[days],"")</f>
        <v>17.455486281455098</v>
      </c>
      <c r="CX51" s="15">
        <f ca="1">_xlfn.XLOOKUP(AL51,staticke_tc[id],staticke_tc[days],"")</f>
        <v>17.102159015169743</v>
      </c>
      <c r="CY51" s="15">
        <f ca="1">_xlfn.XLOOKUP(AM51,staticke_tc[id],staticke_tc[days],"")</f>
        <v>3.7225416788044869</v>
      </c>
      <c r="CZ51" s="15">
        <f ca="1">_xlfn.XLOOKUP(AN51,staticke_tc[id],staticke_tc[days],"")</f>
        <v>7.4627141488971098</v>
      </c>
      <c r="DA51" s="15">
        <f ca="1">_xlfn.XLOOKUP(AO51,staticke_tc[id],staticke_tc[days],"")</f>
        <v>5.0216353330379278</v>
      </c>
      <c r="DB51" s="15">
        <f ca="1">_xlfn.XLOOKUP(AP51,staticke_tc[id],staticke_tc[days],"")</f>
        <v>16.565365056978699</v>
      </c>
      <c r="DC51" s="15">
        <f ca="1">_xlfn.XLOOKUP(AQ51,staticke_tc[id],staticke_tc[days],"")</f>
        <v>9.3244968709874332</v>
      </c>
      <c r="DD51" s="15">
        <f ca="1">_xlfn.XLOOKUP(AR51,staticke_tc[id],staticke_tc[days],"")</f>
        <v>7.9532719527740952</v>
      </c>
      <c r="DE51" s="15">
        <f ca="1">_xlfn.XLOOKUP(AS51,staticke_tc[id],staticke_tc[days],"")</f>
        <v>13.601195153668142</v>
      </c>
      <c r="DF51" s="15">
        <f ca="1">_xlfn.XLOOKUP(AT51,staticke_tc[id],staticke_tc[days],"")</f>
        <v>11.407180219171559</v>
      </c>
      <c r="DG51" s="15">
        <f ca="1">_xlfn.XLOOKUP(AU51,staticke_tc[id],staticke_tc[days],"")</f>
        <v>11.011701689848392</v>
      </c>
      <c r="DH51" s="15">
        <f ca="1">_xlfn.XLOOKUP(AV51,staticke_tc[id],staticke_tc[days],"")</f>
        <v>16.798471291513625</v>
      </c>
      <c r="DI51" s="15">
        <f ca="1">_xlfn.XLOOKUP(AW51,staticke_tc[id],staticke_tc[days],"")</f>
        <v>11.227934552036302</v>
      </c>
      <c r="DJ51" s="15">
        <f ca="1">_xlfn.XLOOKUP(AX51,staticke_tc[id],staticke_tc[days],"")</f>
        <v>9.398622519800659</v>
      </c>
      <c r="DK51" s="15">
        <f ca="1">_xlfn.XLOOKUP(AY51,staticke_tc[id],staticke_tc[days],"")</f>
        <v>7.6917662923768226</v>
      </c>
      <c r="DL51" s="15">
        <f ca="1">_xlfn.XLOOKUP(AZ51,staticke_tc[id],staticke_tc[days],"")</f>
        <v>10.189975766841536</v>
      </c>
      <c r="DM51" s="15">
        <f ca="1">_xlfn.XLOOKUP(BA51,staticke_tc[id],staticke_tc[days],"")</f>
        <v>9.788857200943287</v>
      </c>
      <c r="DN51" s="15">
        <f ca="1">_xlfn.XLOOKUP(BB51,staticke_tc[id],staticke_tc[days],"")</f>
        <v>8.6292211231851628</v>
      </c>
      <c r="DO51" s="15">
        <f ca="1">_xlfn.XLOOKUP(BC51,staticke_tc[id],staticke_tc[days],"")</f>
        <v>10.629314048437987</v>
      </c>
      <c r="DP51" s="15">
        <f ca="1">_xlfn.XLOOKUP(BD51,staticke_tc[id],staticke_tc[days],"")</f>
        <v>9.9602939066817022</v>
      </c>
      <c r="DQ51" s="15">
        <f ca="1">_xlfn.XLOOKUP(BE51,staticke_tc[id],staticke_tc[days],"")</f>
        <v>9.6377548693531434</v>
      </c>
      <c r="DR51" s="15">
        <f ca="1">_xlfn.XLOOKUP(BF51,staticke_tc[id],staticke_tc[days],"")</f>
        <v>12.260692788844276</v>
      </c>
      <c r="DS51" s="15">
        <f ca="1">_xlfn.XLOOKUP(BG51,staticke_tc[id],staticke_tc[days],"")</f>
        <v>10.638410202772462</v>
      </c>
      <c r="DT51" s="15">
        <f ca="1">_xlfn.XLOOKUP(BH51,staticke_tc[id],staticke_tc[days],"")</f>
        <v>7.0044041186536621</v>
      </c>
      <c r="DU51" s="15">
        <f ca="1">_xlfn.XLOOKUP(BI51,staticke_tc[id],staticke_tc[days],"")</f>
        <v>3.6891923845159509</v>
      </c>
      <c r="DV51" s="15">
        <f ca="1">_xlfn.XLOOKUP(BJ51,staticke_tc[id],staticke_tc[days],"")</f>
        <v>10.295660511031858</v>
      </c>
      <c r="DW51" s="15">
        <f ca="1">_xlfn.XLOOKUP(BK51,staticke_tc[id],staticke_tc[days],"")</f>
        <v>10.623688308961388</v>
      </c>
      <c r="DX51" s="15">
        <f ca="1">_xlfn.XLOOKUP(BL51,staticke_tc[id],staticke_tc[days],"")</f>
        <v>8.9327204464230974</v>
      </c>
      <c r="DZ51" s="2">
        <f t="shared" si="36"/>
        <v>49</v>
      </c>
      <c r="EA51" s="15">
        <f ca="1">_xlfn.XLOOKUP(BO51,staticke_tc[id],staticke_tc[days],"")</f>
        <v>8.2632834007395655</v>
      </c>
      <c r="EB51" s="15">
        <f ca="1">_xlfn.XLOOKUP(BP51,staticke_tc[id],staticke_tc[days],"")</f>
        <v>11.741916731814602</v>
      </c>
      <c r="EC51" s="15">
        <f ca="1">_xlfn.XLOOKUP(BQ51,staticke_tc[id],staticke_tc[days],"")</f>
        <v>8.3594081234944575</v>
      </c>
      <c r="ED51" s="15">
        <f ca="1">_xlfn.XLOOKUP(BR51,staticke_tc[id],staticke_tc[days],"")</f>
        <v>4.3897440899057827</v>
      </c>
      <c r="EE51" s="15">
        <f ca="1">_xlfn.XLOOKUP(BS51,staticke_tc[id],staticke_tc[days],"")</f>
        <v>11.561297920973242</v>
      </c>
      <c r="EF51" s="15">
        <f ca="1">_xlfn.XLOOKUP(BT51,staticke_tc[id],staticke_tc[days],"")</f>
        <v>12.959563565149608</v>
      </c>
      <c r="EG51" s="15">
        <f ca="1">_xlfn.XLOOKUP(BU51,staticke_tc[id],staticke_tc[days],"")</f>
        <v>16.425725333763076</v>
      </c>
      <c r="EH51" s="15">
        <f ca="1">_xlfn.XLOOKUP(BV51,staticke_tc[id],staticke_tc[days],"")</f>
        <v>14.405520116276218</v>
      </c>
      <c r="EI51" s="15">
        <f ca="1">_xlfn.XLOOKUP(BW51,staticke_tc[id],staticke_tc[days],"")</f>
        <v>6.1566977367828617</v>
      </c>
      <c r="EJ51" s="15">
        <f ca="1">_xlfn.XLOOKUP(BX51,staticke_tc[id],staticke_tc[days],"")</f>
        <v>8.2045080419730212</v>
      </c>
      <c r="EK51" s="15">
        <f ca="1">_xlfn.XLOOKUP(BY51,staticke_tc[id],staticke_tc[days],"")</f>
        <v>6.4236178687612853</v>
      </c>
      <c r="EL51" s="15">
        <f ca="1">_xlfn.XLOOKUP(BZ51,staticke_tc[id],staticke_tc[days],"")</f>
        <v>8.6193714163370565</v>
      </c>
      <c r="EM51" s="15">
        <f ca="1">_xlfn.XLOOKUP(CA51,staticke_tc[id],staticke_tc[days],"")</f>
        <v>5.0128854004964856</v>
      </c>
      <c r="EN51" s="15">
        <f ca="1">_xlfn.XLOOKUP(CB51,staticke_tc[id],staticke_tc[days],"")</f>
        <v>12.528776410818503</v>
      </c>
      <c r="EO51" s="15">
        <f ca="1">_xlfn.XLOOKUP(CC51,staticke_tc[id],staticke_tc[days],"")</f>
        <v>13.209566764673291</v>
      </c>
      <c r="EP51" s="15">
        <f ca="1">_xlfn.XLOOKUP(CD51,staticke_tc[id],staticke_tc[days],"")</f>
        <v>10.604742106298735</v>
      </c>
      <c r="EQ51" s="15">
        <f ca="1">_xlfn.XLOOKUP(CE51,staticke_tc[id],staticke_tc[days],"")</f>
        <v>8.8325975837719106</v>
      </c>
      <c r="ER51" s="15">
        <f ca="1">_xlfn.XLOOKUP(CF51,staticke_tc[id],staticke_tc[days],"")</f>
        <v>8.4471444075051973</v>
      </c>
      <c r="ES51" s="15">
        <f ca="1">_xlfn.XLOOKUP(CG51,staticke_tc[id],staticke_tc[days],"")</f>
        <v>10.947739140162575</v>
      </c>
      <c r="ET51" s="15">
        <f ca="1">_xlfn.XLOOKUP(CH51,staticke_tc[id],staticke_tc[days],"")</f>
        <v>11.520407868552111</v>
      </c>
      <c r="EU51" s="15">
        <f ca="1">_xlfn.XLOOKUP(CI51,staticke_tc[id],staticke_tc[days],"")</f>
        <v>8.1453299412406466</v>
      </c>
      <c r="EV51" s="15">
        <f ca="1">_xlfn.XLOOKUP(CJ51,staticke_tc[id],staticke_tc[days],"")</f>
        <v>11.440697806925709</v>
      </c>
      <c r="EW51" s="15">
        <f ca="1">_xlfn.XLOOKUP(CK51,staticke_tc[id],staticke_tc[days],"")</f>
        <v>10.653890275350264</v>
      </c>
      <c r="EX51" s="15">
        <f ca="1">_xlfn.XLOOKUP(CL51,staticke_tc[id],staticke_tc[days],"")</f>
        <v>17.236844589796704</v>
      </c>
      <c r="EY51" s="15">
        <f ca="1">_xlfn.XLOOKUP(CM51,staticke_tc[id],staticke_tc[days],"")</f>
        <v>12.658857407800769</v>
      </c>
      <c r="EZ51" s="15">
        <f ca="1">_xlfn.XLOOKUP(CN51,staticke_tc[id],staticke_tc[days],"")</f>
        <v>14.188225627140678</v>
      </c>
      <c r="FA51" s="15">
        <f ca="1">_xlfn.XLOOKUP(CO51,staticke_tc[id],staticke_tc[days],"")</f>
        <v>8.8989533610137883</v>
      </c>
      <c r="FB51" s="15">
        <f ca="1">_xlfn.XLOOKUP(CP51,staticke_tc[id],staticke_tc[days],"")</f>
        <v>11.678256956220251</v>
      </c>
      <c r="FC51" s="15">
        <f ca="1">_xlfn.XLOOKUP(CQ51,staticke_tc[id],staticke_tc[days],"")</f>
        <v>8.1143536667237175</v>
      </c>
      <c r="FD51" s="15">
        <f ca="1">_xlfn.XLOOKUP(CR51,staticke_tc[id],staticke_tc[days],"")</f>
        <v>11.442816551238467</v>
      </c>
    </row>
    <row r="52" spans="2:160" x14ac:dyDescent="0.3">
      <c r="B52" s="2">
        <f t="shared" si="37"/>
        <v>50</v>
      </c>
      <c r="C52">
        <v>1471</v>
      </c>
      <c r="D52">
        <v>1472</v>
      </c>
      <c r="E52">
        <v>1473</v>
      </c>
      <c r="F52">
        <v>1474</v>
      </c>
      <c r="G52">
        <v>1475</v>
      </c>
      <c r="H52">
        <v>1476</v>
      </c>
      <c r="I52">
        <v>1477</v>
      </c>
      <c r="J52">
        <v>1478</v>
      </c>
      <c r="K52">
        <v>1479</v>
      </c>
      <c r="L52">
        <v>1480</v>
      </c>
      <c r="M52">
        <v>1481</v>
      </c>
      <c r="N52">
        <v>1482</v>
      </c>
      <c r="O52">
        <v>1483</v>
      </c>
      <c r="P52">
        <v>1484</v>
      </c>
      <c r="Q52">
        <v>1485</v>
      </c>
      <c r="R52">
        <v>1486</v>
      </c>
      <c r="S52">
        <v>1487</v>
      </c>
      <c r="T52">
        <v>1488</v>
      </c>
      <c r="U52">
        <v>1489</v>
      </c>
      <c r="V52">
        <v>1490</v>
      </c>
      <c r="W52">
        <v>1491</v>
      </c>
      <c r="X52">
        <v>1492</v>
      </c>
      <c r="Y52">
        <v>1493</v>
      </c>
      <c r="Z52">
        <v>1494</v>
      </c>
      <c r="AA52">
        <v>1495</v>
      </c>
      <c r="AB52">
        <v>1496</v>
      </c>
      <c r="AC52">
        <v>1497</v>
      </c>
      <c r="AD52">
        <v>1498</v>
      </c>
      <c r="AE52">
        <v>1499</v>
      </c>
      <c r="AF52">
        <v>1500</v>
      </c>
      <c r="AH52" s="2">
        <f t="shared" si="33"/>
        <v>50</v>
      </c>
      <c r="AI52">
        <f ca="1">IF(ISNUMBER(C52),RANDBETWEEN(MIN(staticke_tc[id]),MAX(staticke_tc[id])),"")</f>
        <v>601</v>
      </c>
      <c r="AJ52">
        <f ca="1">IF(ISNUMBER(D52),RANDBETWEEN(MIN(staticke_tc[id]),MAX(staticke_tc[id])),"")</f>
        <v>580</v>
      </c>
      <c r="AK52">
        <f ca="1">IF(ISNUMBER(E52),RANDBETWEEN(MIN(staticke_tc[id]),MAX(staticke_tc[id])),"")</f>
        <v>586</v>
      </c>
      <c r="AL52">
        <f ca="1">IF(ISNUMBER(F52),RANDBETWEEN(MIN(staticke_tc[id]),MAX(staticke_tc[id])),"")</f>
        <v>356</v>
      </c>
      <c r="AM52">
        <f ca="1">IF(ISNUMBER(G52),RANDBETWEEN(MIN(staticke_tc[id]),MAX(staticke_tc[id])),"")</f>
        <v>2</v>
      </c>
      <c r="AN52">
        <f ca="1">IF(ISNUMBER(H52),RANDBETWEEN(MIN(staticke_tc[id]),MAX(staticke_tc[id])),"")</f>
        <v>269</v>
      </c>
      <c r="AO52">
        <f ca="1">IF(ISNUMBER(I52),RANDBETWEEN(MIN(staticke_tc[id]),MAX(staticke_tc[id])),"")</f>
        <v>816</v>
      </c>
      <c r="AP52">
        <f ca="1">IF(ISNUMBER(J52),RANDBETWEEN(MIN(staticke_tc[id]),MAX(staticke_tc[id])),"")</f>
        <v>716</v>
      </c>
      <c r="AQ52">
        <f ca="1">IF(ISNUMBER(K52),RANDBETWEEN(MIN(staticke_tc[id]),MAX(staticke_tc[id])),"")</f>
        <v>751</v>
      </c>
      <c r="AR52">
        <f ca="1">IF(ISNUMBER(L52),RANDBETWEEN(MIN(staticke_tc[id]),MAX(staticke_tc[id])),"")</f>
        <v>313</v>
      </c>
      <c r="AS52">
        <f ca="1">IF(ISNUMBER(M52),RANDBETWEEN(MIN(staticke_tc[id]),MAX(staticke_tc[id])),"")</f>
        <v>90</v>
      </c>
      <c r="AT52">
        <f ca="1">IF(ISNUMBER(N52),RANDBETWEEN(MIN(staticke_tc[id]),MAX(staticke_tc[id])),"")</f>
        <v>730</v>
      </c>
      <c r="AU52">
        <f ca="1">IF(ISNUMBER(O52),RANDBETWEEN(MIN(staticke_tc[id]),MAX(staticke_tc[id])),"")</f>
        <v>353</v>
      </c>
      <c r="AV52">
        <f ca="1">IF(ISNUMBER(P52),RANDBETWEEN(MIN(staticke_tc[id]),MAX(staticke_tc[id])),"")</f>
        <v>789</v>
      </c>
      <c r="AW52">
        <f ca="1">IF(ISNUMBER(Q52),RANDBETWEEN(MIN(staticke_tc[id]),MAX(staticke_tc[id])),"")</f>
        <v>412</v>
      </c>
      <c r="AX52">
        <f ca="1">IF(ISNUMBER(R52),RANDBETWEEN(MIN(staticke_tc[id]),MAX(staticke_tc[id])),"")</f>
        <v>569</v>
      </c>
      <c r="AY52">
        <f ca="1">IF(ISNUMBER(S52),RANDBETWEEN(MIN(staticke_tc[id]),MAX(staticke_tc[id])),"")</f>
        <v>735</v>
      </c>
      <c r="AZ52">
        <f ca="1">IF(ISNUMBER(T52),RANDBETWEEN(MIN(staticke_tc[id]),MAX(staticke_tc[id])),"")</f>
        <v>731</v>
      </c>
      <c r="BA52">
        <f ca="1">IF(ISNUMBER(U52),RANDBETWEEN(MIN(staticke_tc[id]),MAX(staticke_tc[id])),"")</f>
        <v>288</v>
      </c>
      <c r="BB52">
        <f ca="1">IF(ISNUMBER(V52),RANDBETWEEN(MIN(staticke_tc[id]),MAX(staticke_tc[id])),"")</f>
        <v>675</v>
      </c>
      <c r="BC52">
        <f ca="1">IF(ISNUMBER(W52),RANDBETWEEN(MIN(staticke_tc[id]),MAX(staticke_tc[id])),"")</f>
        <v>553</v>
      </c>
      <c r="BD52">
        <f ca="1">IF(ISNUMBER(X52),RANDBETWEEN(MIN(staticke_tc[id]),MAX(staticke_tc[id])),"")</f>
        <v>554</v>
      </c>
      <c r="BE52">
        <f ca="1">IF(ISNUMBER(Y52),RANDBETWEEN(MIN(staticke_tc[id]),MAX(staticke_tc[id])),"")</f>
        <v>197</v>
      </c>
      <c r="BF52">
        <f ca="1">IF(ISNUMBER(Z52),RANDBETWEEN(MIN(staticke_tc[id]),MAX(staticke_tc[id])),"")</f>
        <v>309</v>
      </c>
      <c r="BG52">
        <f ca="1">IF(ISNUMBER(AA52),RANDBETWEEN(MIN(staticke_tc[id]),MAX(staticke_tc[id])),"")</f>
        <v>189</v>
      </c>
      <c r="BH52">
        <f ca="1">IF(ISNUMBER(AB52),RANDBETWEEN(MIN(staticke_tc[id]),MAX(staticke_tc[id])),"")</f>
        <v>650</v>
      </c>
      <c r="BI52">
        <f ca="1">IF(ISNUMBER(AC52),RANDBETWEEN(MIN(staticke_tc[id]),MAX(staticke_tc[id])),"")</f>
        <v>874</v>
      </c>
      <c r="BJ52">
        <f ca="1">IF(ISNUMBER(AD52),RANDBETWEEN(MIN(staticke_tc[id]),MAX(staticke_tc[id])),"")</f>
        <v>887</v>
      </c>
      <c r="BK52">
        <f ca="1">IF(ISNUMBER(AE52),RANDBETWEEN(MIN(staticke_tc[id]),MAX(staticke_tc[id])),"")</f>
        <v>771</v>
      </c>
      <c r="BL52">
        <f ca="1">IF(ISNUMBER(AF52),RANDBETWEEN(MIN(staticke_tc[id]),MAX(staticke_tc[id])),"")</f>
        <v>632</v>
      </c>
      <c r="BN52" s="2">
        <f t="shared" si="34"/>
        <v>50</v>
      </c>
      <c r="BO52">
        <f ca="1">IF(ISNUMBER(CU52),RANDBETWEEN(MIN(staticke_tc[id]),MAX(staticke_tc[id])),"")</f>
        <v>11</v>
      </c>
      <c r="BP52">
        <f ca="1">IF(ISNUMBER(CV52),RANDBETWEEN(MIN(staticke_tc[id]),MAX(staticke_tc[id])),"")</f>
        <v>683</v>
      </c>
      <c r="BQ52">
        <f ca="1">IF(ISNUMBER(CW52),RANDBETWEEN(MIN(staticke_tc[id]),MAX(staticke_tc[id])),"")</f>
        <v>574</v>
      </c>
      <c r="BR52">
        <f ca="1">IF(ISNUMBER(CX52),RANDBETWEEN(MIN(staticke_tc[id]),MAX(staticke_tc[id])),"")</f>
        <v>125</v>
      </c>
      <c r="BS52">
        <f ca="1">IF(ISNUMBER(CY52),RANDBETWEEN(MIN(staticke_tc[id]),MAX(staticke_tc[id])),"")</f>
        <v>796</v>
      </c>
      <c r="BT52">
        <f ca="1">IF(ISNUMBER(CZ52),RANDBETWEEN(MIN(staticke_tc[id]),MAX(staticke_tc[id])),"")</f>
        <v>554</v>
      </c>
      <c r="BU52">
        <f ca="1">IF(ISNUMBER(DA52),RANDBETWEEN(MIN(staticke_tc[id]),MAX(staticke_tc[id])),"")</f>
        <v>185</v>
      </c>
      <c r="BV52">
        <f ca="1">IF(ISNUMBER(DB52),RANDBETWEEN(MIN(staticke_tc[id]),MAX(staticke_tc[id])),"")</f>
        <v>309</v>
      </c>
      <c r="BW52">
        <f ca="1">IF(ISNUMBER(DC52),RANDBETWEEN(MIN(staticke_tc[id]),MAX(staticke_tc[id])),"")</f>
        <v>310</v>
      </c>
      <c r="BX52">
        <f ca="1">IF(ISNUMBER(DD52),RANDBETWEEN(MIN(staticke_tc[id]),MAX(staticke_tc[id])),"")</f>
        <v>800</v>
      </c>
      <c r="BY52">
        <f ca="1">IF(ISNUMBER(DE52),RANDBETWEEN(MIN(staticke_tc[id]),MAX(staticke_tc[id])),"")</f>
        <v>595</v>
      </c>
      <c r="BZ52">
        <f ca="1">IF(ISNUMBER(DF52),RANDBETWEEN(MIN(staticke_tc[id]),MAX(staticke_tc[id])),"")</f>
        <v>134</v>
      </c>
      <c r="CA52">
        <f ca="1">IF(ISNUMBER(DG52),RANDBETWEEN(MIN(staticke_tc[id]),MAX(staticke_tc[id])),"")</f>
        <v>774</v>
      </c>
      <c r="CB52">
        <f ca="1">IF(ISNUMBER(DH52),RANDBETWEEN(MIN(staticke_tc[id]),MAX(staticke_tc[id])),"")</f>
        <v>128</v>
      </c>
      <c r="CC52">
        <f ca="1">IF(ISNUMBER(DI52),RANDBETWEEN(MIN(staticke_tc[id]),MAX(staticke_tc[id])),"")</f>
        <v>375</v>
      </c>
      <c r="CD52">
        <f ca="1">IF(ISNUMBER(DJ52),RANDBETWEEN(MIN(staticke_tc[id]),MAX(staticke_tc[id])),"")</f>
        <v>441</v>
      </c>
      <c r="CE52">
        <f ca="1">IF(ISNUMBER(DK52),RANDBETWEEN(MIN(staticke_tc[id]),MAX(staticke_tc[id])),"")</f>
        <v>638</v>
      </c>
      <c r="CF52">
        <f ca="1">IF(ISNUMBER(DL52),RANDBETWEEN(MIN(staticke_tc[id]),MAX(staticke_tc[id])),"")</f>
        <v>141</v>
      </c>
      <c r="CG52">
        <f ca="1">IF(ISNUMBER(DM52),RANDBETWEEN(MIN(staticke_tc[id]),MAX(staticke_tc[id])),"")</f>
        <v>528</v>
      </c>
      <c r="CH52">
        <f ca="1">IF(ISNUMBER(DN52),RANDBETWEEN(MIN(staticke_tc[id]),MAX(staticke_tc[id])),"")</f>
        <v>544</v>
      </c>
      <c r="CI52">
        <f ca="1">IF(ISNUMBER(DO52),RANDBETWEEN(MIN(staticke_tc[id]),MAX(staticke_tc[id])),"")</f>
        <v>216</v>
      </c>
      <c r="CJ52">
        <f ca="1">IF(ISNUMBER(DP52),RANDBETWEEN(MIN(staticke_tc[id]),MAX(staticke_tc[id])),"")</f>
        <v>157</v>
      </c>
      <c r="CK52">
        <f ca="1">IF(ISNUMBER(DQ52),RANDBETWEEN(MIN(staticke_tc[id]),MAX(staticke_tc[id])),"")</f>
        <v>823</v>
      </c>
      <c r="CL52">
        <f ca="1">IF(ISNUMBER(DR52),RANDBETWEEN(MIN(staticke_tc[id]),MAX(staticke_tc[id])),"")</f>
        <v>684</v>
      </c>
      <c r="CM52">
        <f ca="1">IF(ISNUMBER(DS52),RANDBETWEEN(MIN(staticke_tc[id]),MAX(staticke_tc[id])),"")</f>
        <v>501</v>
      </c>
      <c r="CN52">
        <f ca="1">IF(ISNUMBER(DT52),RANDBETWEEN(MIN(staticke_tc[id]),MAX(staticke_tc[id])),"")</f>
        <v>300</v>
      </c>
      <c r="CO52">
        <f ca="1">IF(ISNUMBER(DU52),RANDBETWEEN(MIN(staticke_tc[id]),MAX(staticke_tc[id])),"")</f>
        <v>920</v>
      </c>
      <c r="CP52">
        <f ca="1">IF(ISNUMBER(DV52),RANDBETWEEN(MIN(staticke_tc[id]),MAX(staticke_tc[id])),"")</f>
        <v>370</v>
      </c>
      <c r="CQ52">
        <f ca="1">IF(ISNUMBER(DW52),RANDBETWEEN(MIN(staticke_tc[id]),MAX(staticke_tc[id])),"")</f>
        <v>992</v>
      </c>
      <c r="CR52">
        <f ca="1">IF(ISNUMBER(DX52),RANDBETWEEN(MIN(staticke_tc[id]),MAX(staticke_tc[id])),"")</f>
        <v>1</v>
      </c>
      <c r="CT52" s="2">
        <f t="shared" si="35"/>
        <v>50</v>
      </c>
      <c r="CU52" s="15">
        <f ca="1">_xlfn.XLOOKUP(AI52,staticke_tc[id],staticke_tc[days],"")</f>
        <v>12.428801099501047</v>
      </c>
      <c r="CV52" s="15">
        <f ca="1">_xlfn.XLOOKUP(AJ52,staticke_tc[id],staticke_tc[days],"")</f>
        <v>12.266437585430856</v>
      </c>
      <c r="CW52" s="15">
        <f ca="1">_xlfn.XLOOKUP(AK52,staticke_tc[id],staticke_tc[days],"")</f>
        <v>11.473435832579028</v>
      </c>
      <c r="CX52" s="15">
        <f ca="1">_xlfn.XLOOKUP(AL52,staticke_tc[id],staticke_tc[days],"")</f>
        <v>7.3589841844514359</v>
      </c>
      <c r="CY52" s="15">
        <f ca="1">_xlfn.XLOOKUP(AM52,staticke_tc[id],staticke_tc[days],"")</f>
        <v>8.4146791471127589</v>
      </c>
      <c r="CZ52" s="15">
        <f ca="1">_xlfn.XLOOKUP(AN52,staticke_tc[id],staticke_tc[days],"")</f>
        <v>12.528894114673445</v>
      </c>
      <c r="DA52" s="15">
        <f ca="1">_xlfn.XLOOKUP(AO52,staticke_tc[id],staticke_tc[days],"")</f>
        <v>11.099376202004645</v>
      </c>
      <c r="DB52" s="15">
        <f ca="1">_xlfn.XLOOKUP(AP52,staticke_tc[id],staticke_tc[days],"")</f>
        <v>9.4857254898990817</v>
      </c>
      <c r="DC52" s="15">
        <f ca="1">_xlfn.XLOOKUP(AQ52,staticke_tc[id],staticke_tc[days],"")</f>
        <v>11.309397061030253</v>
      </c>
      <c r="DD52" s="15">
        <f ca="1">_xlfn.XLOOKUP(AR52,staticke_tc[id],staticke_tc[days],"")</f>
        <v>6.2738467114609398</v>
      </c>
      <c r="DE52" s="15">
        <f ca="1">_xlfn.XLOOKUP(AS52,staticke_tc[id],staticke_tc[days],"")</f>
        <v>8.7662614545859334</v>
      </c>
      <c r="DF52" s="15">
        <f ca="1">_xlfn.XLOOKUP(AT52,staticke_tc[id],staticke_tc[days],"")</f>
        <v>11.459525187259963</v>
      </c>
      <c r="DG52" s="15">
        <f ca="1">_xlfn.XLOOKUP(AU52,staticke_tc[id],staticke_tc[days],"")</f>
        <v>10.242325276414679</v>
      </c>
      <c r="DH52" s="15">
        <f ca="1">_xlfn.XLOOKUP(AV52,staticke_tc[id],staticke_tc[days],"")</f>
        <v>4.6497003170489331</v>
      </c>
      <c r="DI52" s="15">
        <f ca="1">_xlfn.XLOOKUP(AW52,staticke_tc[id],staticke_tc[days],"")</f>
        <v>12.063048928205914</v>
      </c>
      <c r="DJ52" s="15">
        <f ca="1">_xlfn.XLOOKUP(AX52,staticke_tc[id],staticke_tc[days],"")</f>
        <v>7.9226719212649588</v>
      </c>
      <c r="DK52" s="15">
        <f ca="1">_xlfn.XLOOKUP(AY52,staticke_tc[id],staticke_tc[days],"")</f>
        <v>11.245548945408629</v>
      </c>
      <c r="DL52" s="15">
        <f ca="1">_xlfn.XLOOKUP(AZ52,staticke_tc[id],staticke_tc[days],"")</f>
        <v>9.7029900899698891</v>
      </c>
      <c r="DM52" s="15">
        <f ca="1">_xlfn.XLOOKUP(BA52,staticke_tc[id],staticke_tc[days],"")</f>
        <v>3.4660678810032879</v>
      </c>
      <c r="DN52" s="15">
        <f ca="1">_xlfn.XLOOKUP(BB52,staticke_tc[id],staticke_tc[days],"")</f>
        <v>10.909658750319343</v>
      </c>
      <c r="DO52" s="15">
        <f ca="1">_xlfn.XLOOKUP(BC52,staticke_tc[id],staticke_tc[days],"")</f>
        <v>13.073271396729636</v>
      </c>
      <c r="DP52" s="15">
        <f ca="1">_xlfn.XLOOKUP(BD52,staticke_tc[id],staticke_tc[days],"")</f>
        <v>5.9297559703107119</v>
      </c>
      <c r="DQ52" s="15">
        <f ca="1">_xlfn.XLOOKUP(BE52,staticke_tc[id],staticke_tc[days],"")</f>
        <v>6.8347418008472038</v>
      </c>
      <c r="DR52" s="15">
        <f ca="1">_xlfn.XLOOKUP(BF52,staticke_tc[id],staticke_tc[days],"")</f>
        <v>7.9955017067867598</v>
      </c>
      <c r="DS52" s="15">
        <f ca="1">_xlfn.XLOOKUP(BG52,staticke_tc[id],staticke_tc[days],"")</f>
        <v>8.7773366774177557</v>
      </c>
      <c r="DT52" s="15">
        <f ca="1">_xlfn.XLOOKUP(BH52,staticke_tc[id],staticke_tc[days],"")</f>
        <v>4.7282265415315496</v>
      </c>
      <c r="DU52" s="15">
        <f ca="1">_xlfn.XLOOKUP(BI52,staticke_tc[id],staticke_tc[days],"")</f>
        <v>15.400905614527591</v>
      </c>
      <c r="DV52" s="15">
        <f ca="1">_xlfn.XLOOKUP(BJ52,staticke_tc[id],staticke_tc[days],"")</f>
        <v>2.7940752119857937</v>
      </c>
      <c r="DW52" s="15">
        <f ca="1">_xlfn.XLOOKUP(BK52,staticke_tc[id],staticke_tc[days],"")</f>
        <v>7.2909208083051489</v>
      </c>
      <c r="DX52" s="15">
        <f ca="1">_xlfn.XLOOKUP(BL52,staticke_tc[id],staticke_tc[days],"")</f>
        <v>7.7968323465387694</v>
      </c>
      <c r="DZ52" s="2">
        <f t="shared" si="36"/>
        <v>50</v>
      </c>
      <c r="EA52" s="15">
        <f ca="1">_xlfn.XLOOKUP(BO52,staticke_tc[id],staticke_tc[days],"")</f>
        <v>11.123151363285722</v>
      </c>
      <c r="EB52" s="15">
        <f ca="1">_xlfn.XLOOKUP(BP52,staticke_tc[id],staticke_tc[days],"")</f>
        <v>11.699694506200126</v>
      </c>
      <c r="EC52" s="15">
        <f ca="1">_xlfn.XLOOKUP(BQ52,staticke_tc[id],staticke_tc[days],"")</f>
        <v>7.1013380886153499</v>
      </c>
      <c r="ED52" s="15">
        <f ca="1">_xlfn.XLOOKUP(BR52,staticke_tc[id],staticke_tc[days],"")</f>
        <v>6.1274014177270848</v>
      </c>
      <c r="EE52" s="15">
        <f ca="1">_xlfn.XLOOKUP(BS52,staticke_tc[id],staticke_tc[days],"")</f>
        <v>7.9505905268888046</v>
      </c>
      <c r="EF52" s="15">
        <f ca="1">_xlfn.XLOOKUP(BT52,staticke_tc[id],staticke_tc[days],"")</f>
        <v>5.9297559703107119</v>
      </c>
      <c r="EG52" s="15">
        <f ca="1">_xlfn.XLOOKUP(BU52,staticke_tc[id],staticke_tc[days],"")</f>
        <v>11.911108881382845</v>
      </c>
      <c r="EH52" s="15">
        <f ca="1">_xlfn.XLOOKUP(BV52,staticke_tc[id],staticke_tc[days],"")</f>
        <v>7.9955017067867598</v>
      </c>
      <c r="EI52" s="15">
        <f ca="1">_xlfn.XLOOKUP(BW52,staticke_tc[id],staticke_tc[days],"")</f>
        <v>12.833732195481169</v>
      </c>
      <c r="EJ52" s="15">
        <f ca="1">_xlfn.XLOOKUP(BX52,staticke_tc[id],staticke_tc[days],"")</f>
        <v>3.4405540627541242</v>
      </c>
      <c r="EK52" s="15">
        <f ca="1">_xlfn.XLOOKUP(BY52,staticke_tc[id],staticke_tc[days],"")</f>
        <v>11.127696316679465</v>
      </c>
      <c r="EL52" s="15">
        <f ca="1">_xlfn.XLOOKUP(BZ52,staticke_tc[id],staticke_tc[days],"")</f>
        <v>11.759978673525413</v>
      </c>
      <c r="EM52" s="15">
        <f ca="1">_xlfn.XLOOKUP(CA52,staticke_tc[id],staticke_tc[days],"")</f>
        <v>9.9602939066817022</v>
      </c>
      <c r="EN52" s="15">
        <f ca="1">_xlfn.XLOOKUP(CB52,staticke_tc[id],staticke_tc[days],"")</f>
        <v>10.95753040548767</v>
      </c>
      <c r="EO52" s="15">
        <f ca="1">_xlfn.XLOOKUP(CC52,staticke_tc[id],staticke_tc[days],"")</f>
        <v>3.4584258109009243</v>
      </c>
      <c r="EP52" s="15">
        <f ca="1">_xlfn.XLOOKUP(CD52,staticke_tc[id],staticke_tc[days],"")</f>
        <v>10.546022027591356</v>
      </c>
      <c r="EQ52" s="15">
        <f ca="1">_xlfn.XLOOKUP(CE52,staticke_tc[id],staticke_tc[days],"")</f>
        <v>12.381273359499133</v>
      </c>
      <c r="ER52" s="15">
        <f ca="1">_xlfn.XLOOKUP(CF52,staticke_tc[id],staticke_tc[days],"")</f>
        <v>12.819345009437651</v>
      </c>
      <c r="ES52" s="15">
        <f ca="1">_xlfn.XLOOKUP(CG52,staticke_tc[id],staticke_tc[days],"")</f>
        <v>3.7058281676956994</v>
      </c>
      <c r="ET52" s="15">
        <f ca="1">_xlfn.XLOOKUP(CH52,staticke_tc[id],staticke_tc[days],"")</f>
        <v>14.658597810578755</v>
      </c>
      <c r="EU52" s="15">
        <f ca="1">_xlfn.XLOOKUP(CI52,staticke_tc[id],staticke_tc[days],"")</f>
        <v>9.2670203548079186</v>
      </c>
      <c r="EV52" s="15">
        <f ca="1">_xlfn.XLOOKUP(CJ52,staticke_tc[id],staticke_tc[days],"")</f>
        <v>13.939955711442618</v>
      </c>
      <c r="EW52" s="15">
        <f ca="1">_xlfn.XLOOKUP(CK52,staticke_tc[id],staticke_tc[days],"")</f>
        <v>6.7810925610751021</v>
      </c>
      <c r="EX52" s="15">
        <f ca="1">_xlfn.XLOOKUP(CL52,staticke_tc[id],staticke_tc[days],"")</f>
        <v>16.577839726257956</v>
      </c>
      <c r="EY52" s="15">
        <f ca="1">_xlfn.XLOOKUP(CM52,staticke_tc[id],staticke_tc[days],"")</f>
        <v>11.301866952861214</v>
      </c>
      <c r="EZ52" s="15">
        <f ca="1">_xlfn.XLOOKUP(CN52,staticke_tc[id],staticke_tc[days],"")</f>
        <v>11.869209896852679</v>
      </c>
      <c r="FA52" s="15">
        <f ca="1">_xlfn.XLOOKUP(CO52,staticke_tc[id],staticke_tc[days],"")</f>
        <v>8.967630674300791</v>
      </c>
      <c r="FB52" s="15">
        <f ca="1">_xlfn.XLOOKUP(CP52,staticke_tc[id],staticke_tc[days],"")</f>
        <v>7.9272362566850063</v>
      </c>
      <c r="FC52" s="15">
        <f ca="1">_xlfn.XLOOKUP(CQ52,staticke_tc[id],staticke_tc[days],"")</f>
        <v>8.1689851334628045</v>
      </c>
      <c r="FD52" s="15">
        <f ca="1">_xlfn.XLOOKUP(CR52,staticke_tc[id],staticke_tc[days],"")</f>
        <v>16.532764327963406</v>
      </c>
    </row>
    <row r="53" spans="2:160" x14ac:dyDescent="0.3">
      <c r="B53" s="2">
        <f t="shared" si="37"/>
        <v>51</v>
      </c>
      <c r="C53">
        <v>1501</v>
      </c>
      <c r="D53">
        <v>1502</v>
      </c>
      <c r="E53">
        <v>1503</v>
      </c>
      <c r="F53">
        <v>1504</v>
      </c>
      <c r="G53">
        <v>1505</v>
      </c>
      <c r="H53">
        <v>1506</v>
      </c>
      <c r="I53">
        <v>1507</v>
      </c>
      <c r="J53">
        <v>1508</v>
      </c>
      <c r="K53">
        <v>1509</v>
      </c>
      <c r="L53">
        <v>1510</v>
      </c>
      <c r="M53">
        <v>1511</v>
      </c>
      <c r="N53">
        <v>1512</v>
      </c>
      <c r="O53">
        <v>1513</v>
      </c>
      <c r="P53">
        <v>1514</v>
      </c>
      <c r="Q53">
        <v>1515</v>
      </c>
      <c r="R53">
        <v>1516</v>
      </c>
      <c r="S53">
        <v>1517</v>
      </c>
      <c r="T53">
        <v>1518</v>
      </c>
      <c r="U53">
        <v>1519</v>
      </c>
      <c r="V53">
        <v>1520</v>
      </c>
      <c r="W53">
        <v>1521</v>
      </c>
      <c r="X53">
        <v>1522</v>
      </c>
      <c r="Y53">
        <v>1523</v>
      </c>
      <c r="Z53">
        <v>1524</v>
      </c>
      <c r="AA53">
        <v>1525</v>
      </c>
      <c r="AB53">
        <v>1526</v>
      </c>
      <c r="AC53">
        <v>1527</v>
      </c>
      <c r="AD53">
        <v>1528</v>
      </c>
      <c r="AE53">
        <v>1529</v>
      </c>
      <c r="AF53">
        <v>1530</v>
      </c>
      <c r="AH53" s="2">
        <f t="shared" si="33"/>
        <v>51</v>
      </c>
      <c r="AI53">
        <f ca="1">IF(ISNUMBER(C53),RANDBETWEEN(MIN(staticke_tc[id]),MAX(staticke_tc[id])),"")</f>
        <v>403</v>
      </c>
      <c r="AJ53">
        <f ca="1">IF(ISNUMBER(D53),RANDBETWEEN(MIN(staticke_tc[id]),MAX(staticke_tc[id])),"")</f>
        <v>812</v>
      </c>
      <c r="AK53">
        <f ca="1">IF(ISNUMBER(E53),RANDBETWEEN(MIN(staticke_tc[id]),MAX(staticke_tc[id])),"")</f>
        <v>349</v>
      </c>
      <c r="AL53">
        <f ca="1">IF(ISNUMBER(F53),RANDBETWEEN(MIN(staticke_tc[id]),MAX(staticke_tc[id])),"")</f>
        <v>67</v>
      </c>
      <c r="AM53">
        <f ca="1">IF(ISNUMBER(G53),RANDBETWEEN(MIN(staticke_tc[id]),MAX(staticke_tc[id])),"")</f>
        <v>404</v>
      </c>
      <c r="AN53">
        <f ca="1">IF(ISNUMBER(H53),RANDBETWEEN(MIN(staticke_tc[id]),MAX(staticke_tc[id])),"")</f>
        <v>77</v>
      </c>
      <c r="AO53">
        <f ca="1">IF(ISNUMBER(I53),RANDBETWEEN(MIN(staticke_tc[id]),MAX(staticke_tc[id])),"")</f>
        <v>871</v>
      </c>
      <c r="AP53">
        <f ca="1">IF(ISNUMBER(J53),RANDBETWEEN(MIN(staticke_tc[id]),MAX(staticke_tc[id])),"")</f>
        <v>822</v>
      </c>
      <c r="AQ53">
        <f ca="1">IF(ISNUMBER(K53),RANDBETWEEN(MIN(staticke_tc[id]),MAX(staticke_tc[id])),"")</f>
        <v>863</v>
      </c>
      <c r="AR53">
        <f ca="1">IF(ISNUMBER(L53),RANDBETWEEN(MIN(staticke_tc[id]),MAX(staticke_tc[id])),"")</f>
        <v>685</v>
      </c>
      <c r="AS53">
        <f ca="1">IF(ISNUMBER(M53),RANDBETWEEN(MIN(staticke_tc[id]),MAX(staticke_tc[id])),"")</f>
        <v>587</v>
      </c>
      <c r="AT53">
        <f ca="1">IF(ISNUMBER(N53),RANDBETWEEN(MIN(staticke_tc[id]),MAX(staticke_tc[id])),"")</f>
        <v>617</v>
      </c>
      <c r="AU53">
        <f ca="1">IF(ISNUMBER(O53),RANDBETWEEN(MIN(staticke_tc[id]),MAX(staticke_tc[id])),"")</f>
        <v>779</v>
      </c>
      <c r="AV53">
        <f ca="1">IF(ISNUMBER(P53),RANDBETWEEN(MIN(staticke_tc[id]),MAX(staticke_tc[id])),"")</f>
        <v>984</v>
      </c>
      <c r="AW53">
        <f ca="1">IF(ISNUMBER(Q53),RANDBETWEEN(MIN(staticke_tc[id]),MAX(staticke_tc[id])),"")</f>
        <v>880</v>
      </c>
      <c r="AX53">
        <f ca="1">IF(ISNUMBER(R53),RANDBETWEEN(MIN(staticke_tc[id]),MAX(staticke_tc[id])),"")</f>
        <v>364</v>
      </c>
      <c r="AY53">
        <f ca="1">IF(ISNUMBER(S53),RANDBETWEEN(MIN(staticke_tc[id]),MAX(staticke_tc[id])),"")</f>
        <v>482</v>
      </c>
      <c r="AZ53">
        <f ca="1">IF(ISNUMBER(T53),RANDBETWEEN(MIN(staticke_tc[id]),MAX(staticke_tc[id])),"")</f>
        <v>716</v>
      </c>
      <c r="BA53">
        <f ca="1">IF(ISNUMBER(U53),RANDBETWEEN(MIN(staticke_tc[id]),MAX(staticke_tc[id])),"")</f>
        <v>624</v>
      </c>
      <c r="BB53">
        <f ca="1">IF(ISNUMBER(V53),RANDBETWEEN(MIN(staticke_tc[id]),MAX(staticke_tc[id])),"")</f>
        <v>109</v>
      </c>
      <c r="BC53">
        <f ca="1">IF(ISNUMBER(W53),RANDBETWEEN(MIN(staticke_tc[id]),MAX(staticke_tc[id])),"")</f>
        <v>241</v>
      </c>
      <c r="BD53">
        <f ca="1">IF(ISNUMBER(X53),RANDBETWEEN(MIN(staticke_tc[id]),MAX(staticke_tc[id])),"")</f>
        <v>317</v>
      </c>
      <c r="BE53">
        <f ca="1">IF(ISNUMBER(Y53),RANDBETWEEN(MIN(staticke_tc[id]),MAX(staticke_tc[id])),"")</f>
        <v>759</v>
      </c>
      <c r="BF53">
        <f ca="1">IF(ISNUMBER(Z53),RANDBETWEEN(MIN(staticke_tc[id]),MAX(staticke_tc[id])),"")</f>
        <v>672</v>
      </c>
      <c r="BG53">
        <f ca="1">IF(ISNUMBER(AA53),RANDBETWEEN(MIN(staticke_tc[id]),MAX(staticke_tc[id])),"")</f>
        <v>561</v>
      </c>
      <c r="BH53">
        <f ca="1">IF(ISNUMBER(AB53),RANDBETWEEN(MIN(staticke_tc[id]),MAX(staticke_tc[id])),"")</f>
        <v>515</v>
      </c>
      <c r="BI53">
        <f ca="1">IF(ISNUMBER(AC53),RANDBETWEEN(MIN(staticke_tc[id]),MAX(staticke_tc[id])),"")</f>
        <v>179</v>
      </c>
      <c r="BJ53">
        <f ca="1">IF(ISNUMBER(AD53),RANDBETWEEN(MIN(staticke_tc[id]),MAX(staticke_tc[id])),"")</f>
        <v>863</v>
      </c>
      <c r="BK53">
        <f ca="1">IF(ISNUMBER(AE53),RANDBETWEEN(MIN(staticke_tc[id]),MAX(staticke_tc[id])),"")</f>
        <v>232</v>
      </c>
      <c r="BL53">
        <f ca="1">IF(ISNUMBER(AF53),RANDBETWEEN(MIN(staticke_tc[id]),MAX(staticke_tc[id])),"")</f>
        <v>40</v>
      </c>
      <c r="BN53" s="2">
        <f t="shared" si="34"/>
        <v>51</v>
      </c>
      <c r="BO53">
        <f ca="1">IF(ISNUMBER(CU53),RANDBETWEEN(MIN(staticke_tc[id]),MAX(staticke_tc[id])),"")</f>
        <v>283</v>
      </c>
      <c r="BP53">
        <f ca="1">IF(ISNUMBER(CV53),RANDBETWEEN(MIN(staticke_tc[id]),MAX(staticke_tc[id])),"")</f>
        <v>603</v>
      </c>
      <c r="BQ53">
        <f ca="1">IF(ISNUMBER(CW53),RANDBETWEEN(MIN(staticke_tc[id]),MAX(staticke_tc[id])),"")</f>
        <v>943</v>
      </c>
      <c r="BR53">
        <f ca="1">IF(ISNUMBER(CX53),RANDBETWEEN(MIN(staticke_tc[id]),MAX(staticke_tc[id])),"")</f>
        <v>681</v>
      </c>
      <c r="BS53">
        <f ca="1">IF(ISNUMBER(CY53),RANDBETWEEN(MIN(staticke_tc[id]),MAX(staticke_tc[id])),"")</f>
        <v>273</v>
      </c>
      <c r="BT53">
        <f ca="1">IF(ISNUMBER(CZ53),RANDBETWEEN(MIN(staticke_tc[id]),MAX(staticke_tc[id])),"")</f>
        <v>689</v>
      </c>
      <c r="BU53">
        <f ca="1">IF(ISNUMBER(DA53),RANDBETWEEN(MIN(staticke_tc[id]),MAX(staticke_tc[id])),"")</f>
        <v>160</v>
      </c>
      <c r="BV53">
        <f ca="1">IF(ISNUMBER(DB53),RANDBETWEEN(MIN(staticke_tc[id]),MAX(staticke_tc[id])),"")</f>
        <v>627</v>
      </c>
      <c r="BW53">
        <f ca="1">IF(ISNUMBER(DC53),RANDBETWEEN(MIN(staticke_tc[id]),MAX(staticke_tc[id])),"")</f>
        <v>575</v>
      </c>
      <c r="BX53">
        <f ca="1">IF(ISNUMBER(DD53),RANDBETWEEN(MIN(staticke_tc[id]),MAX(staticke_tc[id])),"")</f>
        <v>880</v>
      </c>
      <c r="BY53">
        <f ca="1">IF(ISNUMBER(DE53),RANDBETWEEN(MIN(staticke_tc[id]),MAX(staticke_tc[id])),"")</f>
        <v>723</v>
      </c>
      <c r="BZ53">
        <f ca="1">IF(ISNUMBER(DF53),RANDBETWEEN(MIN(staticke_tc[id]),MAX(staticke_tc[id])),"")</f>
        <v>874</v>
      </c>
      <c r="CA53">
        <f ca="1">IF(ISNUMBER(DG53),RANDBETWEEN(MIN(staticke_tc[id]),MAX(staticke_tc[id])),"")</f>
        <v>378</v>
      </c>
      <c r="CB53">
        <f ca="1">IF(ISNUMBER(DH53),RANDBETWEEN(MIN(staticke_tc[id]),MAX(staticke_tc[id])),"")</f>
        <v>600</v>
      </c>
      <c r="CC53">
        <f ca="1">IF(ISNUMBER(DI53),RANDBETWEEN(MIN(staticke_tc[id]),MAX(staticke_tc[id])),"")</f>
        <v>507</v>
      </c>
      <c r="CD53">
        <f ca="1">IF(ISNUMBER(DJ53),RANDBETWEEN(MIN(staticke_tc[id]),MAX(staticke_tc[id])),"")</f>
        <v>542</v>
      </c>
      <c r="CE53">
        <f ca="1">IF(ISNUMBER(DK53),RANDBETWEEN(MIN(staticke_tc[id]),MAX(staticke_tc[id])),"")</f>
        <v>311</v>
      </c>
      <c r="CF53">
        <f ca="1">IF(ISNUMBER(DL53),RANDBETWEEN(MIN(staticke_tc[id]),MAX(staticke_tc[id])),"")</f>
        <v>898</v>
      </c>
      <c r="CG53">
        <f ca="1">IF(ISNUMBER(DM53),RANDBETWEEN(MIN(staticke_tc[id]),MAX(staticke_tc[id])),"")</f>
        <v>783</v>
      </c>
      <c r="CH53">
        <f ca="1">IF(ISNUMBER(DN53),RANDBETWEEN(MIN(staticke_tc[id]),MAX(staticke_tc[id])),"")</f>
        <v>812</v>
      </c>
      <c r="CI53">
        <f ca="1">IF(ISNUMBER(DO53),RANDBETWEEN(MIN(staticke_tc[id]),MAX(staticke_tc[id])),"")</f>
        <v>829</v>
      </c>
      <c r="CJ53">
        <f ca="1">IF(ISNUMBER(DP53),RANDBETWEEN(MIN(staticke_tc[id]),MAX(staticke_tc[id])),"")</f>
        <v>265</v>
      </c>
      <c r="CK53">
        <f ca="1">IF(ISNUMBER(DQ53),RANDBETWEEN(MIN(staticke_tc[id]),MAX(staticke_tc[id])),"")</f>
        <v>39</v>
      </c>
      <c r="CL53">
        <f ca="1">IF(ISNUMBER(DR53),RANDBETWEEN(MIN(staticke_tc[id]),MAX(staticke_tc[id])),"")</f>
        <v>999</v>
      </c>
      <c r="CM53">
        <f ca="1">IF(ISNUMBER(DS53),RANDBETWEEN(MIN(staticke_tc[id]),MAX(staticke_tc[id])),"")</f>
        <v>401</v>
      </c>
      <c r="CN53">
        <f ca="1">IF(ISNUMBER(DT53),RANDBETWEEN(MIN(staticke_tc[id]),MAX(staticke_tc[id])),"")</f>
        <v>100</v>
      </c>
      <c r="CO53">
        <f ca="1">IF(ISNUMBER(DU53),RANDBETWEEN(MIN(staticke_tc[id]),MAX(staticke_tc[id])),"")</f>
        <v>289</v>
      </c>
      <c r="CP53">
        <f ca="1">IF(ISNUMBER(DV53),RANDBETWEEN(MIN(staticke_tc[id]),MAX(staticke_tc[id])),"")</f>
        <v>855</v>
      </c>
      <c r="CQ53">
        <f ca="1">IF(ISNUMBER(DW53),RANDBETWEEN(MIN(staticke_tc[id]),MAX(staticke_tc[id])),"")</f>
        <v>359</v>
      </c>
      <c r="CR53">
        <f ca="1">IF(ISNUMBER(DX53),RANDBETWEEN(MIN(staticke_tc[id]),MAX(staticke_tc[id])),"")</f>
        <v>442</v>
      </c>
      <c r="CT53" s="2">
        <f t="shared" si="35"/>
        <v>51</v>
      </c>
      <c r="CU53" s="15">
        <f ca="1">_xlfn.XLOOKUP(AI53,staticke_tc[id],staticke_tc[days],"")</f>
        <v>9.6377548693531434</v>
      </c>
      <c r="CV53" s="15">
        <f ca="1">_xlfn.XLOOKUP(AJ53,staticke_tc[id],staticke_tc[days],"")</f>
        <v>10.587391426714555</v>
      </c>
      <c r="CW53" s="15">
        <f ca="1">_xlfn.XLOOKUP(AK53,staticke_tc[id],staticke_tc[days],"")</f>
        <v>6.3252579240285387</v>
      </c>
      <c r="CX53" s="15">
        <f ca="1">_xlfn.XLOOKUP(AL53,staticke_tc[id],staticke_tc[days],"")</f>
        <v>15.809172372578841</v>
      </c>
      <c r="CY53" s="15">
        <f ca="1">_xlfn.XLOOKUP(AM53,staticke_tc[id],staticke_tc[days],"")</f>
        <v>12.443647549277998</v>
      </c>
      <c r="CZ53" s="15">
        <f ca="1">_xlfn.XLOOKUP(AN53,staticke_tc[id],staticke_tc[days],"")</f>
        <v>9.9161594544398266</v>
      </c>
      <c r="DA53" s="15">
        <f ca="1">_xlfn.XLOOKUP(AO53,staticke_tc[id],staticke_tc[days],"")</f>
        <v>14.509095948415062</v>
      </c>
      <c r="DB53" s="15">
        <f ca="1">_xlfn.XLOOKUP(AP53,staticke_tc[id],staticke_tc[days],"")</f>
        <v>10.454317319700461</v>
      </c>
      <c r="DC53" s="15">
        <f ca="1">_xlfn.XLOOKUP(AQ53,staticke_tc[id],staticke_tc[days],"")</f>
        <v>7.1360407328616358</v>
      </c>
      <c r="DD53" s="15">
        <f ca="1">_xlfn.XLOOKUP(AR53,staticke_tc[id],staticke_tc[days],"")</f>
        <v>11.67139524679374</v>
      </c>
      <c r="DE53" s="15">
        <f ca="1">_xlfn.XLOOKUP(AS53,staticke_tc[id],staticke_tc[days],"")</f>
        <v>10.083565670292707</v>
      </c>
      <c r="DF53" s="15">
        <f ca="1">_xlfn.XLOOKUP(AT53,staticke_tc[id],staticke_tc[days],"")</f>
        <v>8.7132000312689204</v>
      </c>
      <c r="DG53" s="15">
        <f ca="1">_xlfn.XLOOKUP(AU53,staticke_tc[id],staticke_tc[days],"")</f>
        <v>9.3396899630466503</v>
      </c>
      <c r="DH53" s="15">
        <f ca="1">_xlfn.XLOOKUP(AV53,staticke_tc[id],staticke_tc[days],"")</f>
        <v>4.539056948177036</v>
      </c>
      <c r="DI53" s="15">
        <f ca="1">_xlfn.XLOOKUP(AW53,staticke_tc[id],staticke_tc[days],"")</f>
        <v>11.482874375658659</v>
      </c>
      <c r="DJ53" s="15">
        <f ca="1">_xlfn.XLOOKUP(AX53,staticke_tc[id],staticke_tc[days],"")</f>
        <v>9.0880830086389341</v>
      </c>
      <c r="DK53" s="15">
        <f ca="1">_xlfn.XLOOKUP(AY53,staticke_tc[id],staticke_tc[days],"")</f>
        <v>11.402546759153966</v>
      </c>
      <c r="DL53" s="15">
        <f ca="1">_xlfn.XLOOKUP(AZ53,staticke_tc[id],staticke_tc[days],"")</f>
        <v>9.4857254898990817</v>
      </c>
      <c r="DM53" s="15">
        <f ca="1">_xlfn.XLOOKUP(BA53,staticke_tc[id],staticke_tc[days],"")</f>
        <v>9.8122147854696244</v>
      </c>
      <c r="DN53" s="15">
        <f ca="1">_xlfn.XLOOKUP(BB53,staticke_tc[id],staticke_tc[days],"")</f>
        <v>7.0044041186536621</v>
      </c>
      <c r="DO53" s="15">
        <f ca="1">_xlfn.XLOOKUP(BC53,staticke_tc[id],staticke_tc[days],"")</f>
        <v>11.249200105650246</v>
      </c>
      <c r="DP53" s="15">
        <f ca="1">_xlfn.XLOOKUP(BD53,staticke_tc[id],staticke_tc[days],"")</f>
        <v>12.379773423370738</v>
      </c>
      <c r="DQ53" s="15">
        <f ca="1">_xlfn.XLOOKUP(BE53,staticke_tc[id],staticke_tc[days],"")</f>
        <v>11.715648622534012</v>
      </c>
      <c r="DR53" s="15">
        <f ca="1">_xlfn.XLOOKUP(BF53,staticke_tc[id],staticke_tc[days],"")</f>
        <v>10.283390387535135</v>
      </c>
      <c r="DS53" s="15">
        <f ca="1">_xlfn.XLOOKUP(BG53,staticke_tc[id],staticke_tc[days],"")</f>
        <v>8.0547310014406044</v>
      </c>
      <c r="DT53" s="15">
        <f ca="1">_xlfn.XLOOKUP(BH53,staticke_tc[id],staticke_tc[days],"")</f>
        <v>11.720882939181452</v>
      </c>
      <c r="DU53" s="15">
        <f ca="1">_xlfn.XLOOKUP(BI53,staticke_tc[id],staticke_tc[days],"")</f>
        <v>2.3524529166185975</v>
      </c>
      <c r="DV53" s="15">
        <f ca="1">_xlfn.XLOOKUP(BJ53,staticke_tc[id],staticke_tc[days],"")</f>
        <v>7.1360407328616358</v>
      </c>
      <c r="DW53" s="15">
        <f ca="1">_xlfn.XLOOKUP(BK53,staticke_tc[id],staticke_tc[days],"")</f>
        <v>7.7013996348154885</v>
      </c>
      <c r="DX53" s="15">
        <f ca="1">_xlfn.XLOOKUP(BL53,staticke_tc[id],staticke_tc[days],"")</f>
        <v>12.401427342788722</v>
      </c>
      <c r="DZ53" s="2">
        <f t="shared" si="36"/>
        <v>51</v>
      </c>
      <c r="EA53" s="15">
        <f ca="1">_xlfn.XLOOKUP(BO53,staticke_tc[id],staticke_tc[days],"")</f>
        <v>8.6614797427673178</v>
      </c>
      <c r="EB53" s="15">
        <f ca="1">_xlfn.XLOOKUP(BP53,staticke_tc[id],staticke_tc[days],"")</f>
        <v>8.9102656617309517</v>
      </c>
      <c r="EC53" s="15">
        <f ca="1">_xlfn.XLOOKUP(BQ53,staticke_tc[id],staticke_tc[days],"")</f>
        <v>15.195078267746823</v>
      </c>
      <c r="ED53" s="15">
        <f ca="1">_xlfn.XLOOKUP(BR53,staticke_tc[id],staticke_tc[days],"")</f>
        <v>12.106903570262698</v>
      </c>
      <c r="EE53" s="15">
        <f ca="1">_xlfn.XLOOKUP(BS53,staticke_tc[id],staticke_tc[days],"")</f>
        <v>10.467960955626552</v>
      </c>
      <c r="EF53" s="15">
        <f ca="1">_xlfn.XLOOKUP(BT53,staticke_tc[id],staticke_tc[days],"")</f>
        <v>9.7614301329039854</v>
      </c>
      <c r="EG53" s="15">
        <f ca="1">_xlfn.XLOOKUP(BU53,staticke_tc[id],staticke_tc[days],"")</f>
        <v>11.196908808926755</v>
      </c>
      <c r="EH53" s="15">
        <f ca="1">_xlfn.XLOOKUP(BV53,staticke_tc[id],staticke_tc[days],"")</f>
        <v>13.536077597939379</v>
      </c>
      <c r="EI53" s="15">
        <f ca="1">_xlfn.XLOOKUP(BW53,staticke_tc[id],staticke_tc[days],"")</f>
        <v>6.2490764241697532</v>
      </c>
      <c r="EJ53" s="15">
        <f ca="1">_xlfn.XLOOKUP(BX53,staticke_tc[id],staticke_tc[days],"")</f>
        <v>11.482874375658659</v>
      </c>
      <c r="EK53" s="15">
        <f ca="1">_xlfn.XLOOKUP(BY53,staticke_tc[id],staticke_tc[days],"")</f>
        <v>10.267534360345628</v>
      </c>
      <c r="EL53" s="15">
        <f ca="1">_xlfn.XLOOKUP(BZ53,staticke_tc[id],staticke_tc[days],"")</f>
        <v>15.400905614527591</v>
      </c>
      <c r="EM53" s="15">
        <f ca="1">_xlfn.XLOOKUP(CA53,staticke_tc[id],staticke_tc[days],"")</f>
        <v>8.1453299412406466</v>
      </c>
      <c r="EN53" s="15">
        <f ca="1">_xlfn.XLOOKUP(CB53,staticke_tc[id],staticke_tc[days],"")</f>
        <v>8.2632834007395655</v>
      </c>
      <c r="EO53" s="15">
        <f ca="1">_xlfn.XLOOKUP(CC53,staticke_tc[id],staticke_tc[days],"")</f>
        <v>8.9336269899238054</v>
      </c>
      <c r="EP53" s="15">
        <f ca="1">_xlfn.XLOOKUP(CD53,staticke_tc[id],staticke_tc[days],"")</f>
        <v>12.977485253529983</v>
      </c>
      <c r="EQ53" s="15">
        <f ca="1">_xlfn.XLOOKUP(CE53,staticke_tc[id],staticke_tc[days],"")</f>
        <v>8.9385742592154109</v>
      </c>
      <c r="ER53" s="15">
        <f ca="1">_xlfn.XLOOKUP(CF53,staticke_tc[id],staticke_tc[days],"")</f>
        <v>8.1143536667237175</v>
      </c>
      <c r="ES53" s="15">
        <f ca="1">_xlfn.XLOOKUP(CG53,staticke_tc[id],staticke_tc[days],"")</f>
        <v>16.795460547531249</v>
      </c>
      <c r="ET53" s="15">
        <f ca="1">_xlfn.XLOOKUP(CH53,staticke_tc[id],staticke_tc[days],"")</f>
        <v>10.587391426714555</v>
      </c>
      <c r="EU53" s="15">
        <f ca="1">_xlfn.XLOOKUP(CI53,staticke_tc[id],staticke_tc[days],"")</f>
        <v>12.034832630753797</v>
      </c>
      <c r="EV53" s="15">
        <f ca="1">_xlfn.XLOOKUP(CJ53,staticke_tc[id],staticke_tc[days],"")</f>
        <v>8.8724724608096039</v>
      </c>
      <c r="EW53" s="15">
        <f ca="1">_xlfn.XLOOKUP(CK53,staticke_tc[id],staticke_tc[days],"")</f>
        <v>12.297737934452174</v>
      </c>
      <c r="EX53" s="15">
        <f ca="1">_xlfn.XLOOKUP(CL53,staticke_tc[id],staticke_tc[days],"")</f>
        <v>13.643135100288582</v>
      </c>
      <c r="EY53" s="15">
        <f ca="1">_xlfn.XLOOKUP(CM53,staticke_tc[id],staticke_tc[days],"")</f>
        <v>7.668830023599094</v>
      </c>
      <c r="EZ53" s="15">
        <f ca="1">_xlfn.XLOOKUP(CN53,staticke_tc[id],staticke_tc[days],"")</f>
        <v>9.7187971826366368</v>
      </c>
      <c r="FA53" s="15">
        <f ca="1">_xlfn.XLOOKUP(CO53,staticke_tc[id],staticke_tc[days],"")</f>
        <v>7.6917662923768226</v>
      </c>
      <c r="FB53" s="15">
        <f ca="1">_xlfn.XLOOKUP(CP53,staticke_tc[id],staticke_tc[days],"")</f>
        <v>7.4627141488971098</v>
      </c>
      <c r="FC53" s="15">
        <f ca="1">_xlfn.XLOOKUP(CQ53,staticke_tc[id],staticke_tc[days],"")</f>
        <v>14.121217815523675</v>
      </c>
      <c r="FD53" s="15">
        <f ca="1">_xlfn.XLOOKUP(CR53,staticke_tc[id],staticke_tc[days],"")</f>
        <v>12.12011941775679</v>
      </c>
    </row>
    <row r="54" spans="2:160" x14ac:dyDescent="0.3">
      <c r="B54" s="2">
        <f t="shared" si="37"/>
        <v>52</v>
      </c>
      <c r="C54">
        <v>1531</v>
      </c>
      <c r="D54">
        <v>1532</v>
      </c>
      <c r="E54">
        <v>1533</v>
      </c>
      <c r="F54">
        <v>1534</v>
      </c>
      <c r="G54">
        <v>1535</v>
      </c>
      <c r="H54">
        <v>1536</v>
      </c>
      <c r="I54">
        <v>1537</v>
      </c>
      <c r="J54">
        <v>1538</v>
      </c>
      <c r="K54">
        <v>1539</v>
      </c>
      <c r="L54">
        <v>1540</v>
      </c>
      <c r="M54">
        <v>1541</v>
      </c>
      <c r="N54">
        <v>1542</v>
      </c>
      <c r="O54">
        <v>1543</v>
      </c>
      <c r="P54">
        <v>1544</v>
      </c>
      <c r="Q54">
        <v>1545</v>
      </c>
      <c r="R54">
        <v>1546</v>
      </c>
      <c r="S54">
        <v>1547</v>
      </c>
      <c r="T54">
        <v>1548</v>
      </c>
      <c r="U54">
        <v>1549</v>
      </c>
      <c r="V54">
        <v>1550</v>
      </c>
      <c r="W54">
        <v>1551</v>
      </c>
      <c r="X54">
        <v>1552</v>
      </c>
      <c r="Y54">
        <v>1553</v>
      </c>
      <c r="Z54">
        <v>1554</v>
      </c>
      <c r="AA54">
        <v>1555</v>
      </c>
      <c r="AB54">
        <v>1556</v>
      </c>
      <c r="AC54">
        <v>1557</v>
      </c>
      <c r="AD54">
        <v>1558</v>
      </c>
      <c r="AE54">
        <v>1559</v>
      </c>
      <c r="AF54">
        <v>1560</v>
      </c>
      <c r="AH54" s="2">
        <f t="shared" si="33"/>
        <v>52</v>
      </c>
      <c r="AI54">
        <f ca="1">IF(ISNUMBER(C54),RANDBETWEEN(MIN(staticke_tc[id]),MAX(staticke_tc[id])),"")</f>
        <v>648</v>
      </c>
      <c r="AJ54">
        <f ca="1">IF(ISNUMBER(D54),RANDBETWEEN(MIN(staticke_tc[id]),MAX(staticke_tc[id])),"")</f>
        <v>634</v>
      </c>
      <c r="AK54">
        <f ca="1">IF(ISNUMBER(E54),RANDBETWEEN(MIN(staticke_tc[id]),MAX(staticke_tc[id])),"")</f>
        <v>901</v>
      </c>
      <c r="AL54">
        <f ca="1">IF(ISNUMBER(F54),RANDBETWEEN(MIN(staticke_tc[id]),MAX(staticke_tc[id])),"")</f>
        <v>701</v>
      </c>
      <c r="AM54">
        <f ca="1">IF(ISNUMBER(G54),RANDBETWEEN(MIN(staticke_tc[id]),MAX(staticke_tc[id])),"")</f>
        <v>25</v>
      </c>
      <c r="AN54">
        <f ca="1">IF(ISNUMBER(H54),RANDBETWEEN(MIN(staticke_tc[id]),MAX(staticke_tc[id])),"")</f>
        <v>432</v>
      </c>
      <c r="AO54">
        <f ca="1">IF(ISNUMBER(I54),RANDBETWEEN(MIN(staticke_tc[id]),MAX(staticke_tc[id])),"")</f>
        <v>882</v>
      </c>
      <c r="AP54">
        <f ca="1">IF(ISNUMBER(J54),RANDBETWEEN(MIN(staticke_tc[id]),MAX(staticke_tc[id])),"")</f>
        <v>523</v>
      </c>
      <c r="AQ54">
        <f ca="1">IF(ISNUMBER(K54),RANDBETWEEN(MIN(staticke_tc[id]),MAX(staticke_tc[id])),"")</f>
        <v>670</v>
      </c>
      <c r="AR54">
        <f ca="1">IF(ISNUMBER(L54),RANDBETWEEN(MIN(staticke_tc[id]),MAX(staticke_tc[id])),"")</f>
        <v>618</v>
      </c>
      <c r="AS54">
        <f ca="1">IF(ISNUMBER(M54),RANDBETWEEN(MIN(staticke_tc[id]),MAX(staticke_tc[id])),"")</f>
        <v>900</v>
      </c>
      <c r="AT54">
        <f ca="1">IF(ISNUMBER(N54),RANDBETWEEN(MIN(staticke_tc[id]),MAX(staticke_tc[id])),"")</f>
        <v>79</v>
      </c>
      <c r="AU54">
        <f ca="1">IF(ISNUMBER(O54),RANDBETWEEN(MIN(staticke_tc[id]),MAX(staticke_tc[id])),"")</f>
        <v>541</v>
      </c>
      <c r="AV54">
        <f ca="1">IF(ISNUMBER(P54),RANDBETWEEN(MIN(staticke_tc[id]),MAX(staticke_tc[id])),"")</f>
        <v>563</v>
      </c>
      <c r="AW54">
        <f ca="1">IF(ISNUMBER(Q54),RANDBETWEEN(MIN(staticke_tc[id]),MAX(staticke_tc[id])),"")</f>
        <v>787</v>
      </c>
      <c r="AX54">
        <f ca="1">IF(ISNUMBER(R54),RANDBETWEEN(MIN(staticke_tc[id]),MAX(staticke_tc[id])),"")</f>
        <v>832</v>
      </c>
      <c r="AY54">
        <f ca="1">IF(ISNUMBER(S54),RANDBETWEEN(MIN(staticke_tc[id]),MAX(staticke_tc[id])),"")</f>
        <v>984</v>
      </c>
      <c r="AZ54">
        <f ca="1">IF(ISNUMBER(T54),RANDBETWEEN(MIN(staticke_tc[id]),MAX(staticke_tc[id])),"")</f>
        <v>335</v>
      </c>
      <c r="BA54">
        <f ca="1">IF(ISNUMBER(U54),RANDBETWEEN(MIN(staticke_tc[id]),MAX(staticke_tc[id])),"")</f>
        <v>597</v>
      </c>
      <c r="BB54">
        <f ca="1">IF(ISNUMBER(V54),RANDBETWEEN(MIN(staticke_tc[id]),MAX(staticke_tc[id])),"")</f>
        <v>409</v>
      </c>
      <c r="BC54">
        <f ca="1">IF(ISNUMBER(W54),RANDBETWEEN(MIN(staticke_tc[id]),MAX(staticke_tc[id])),"")</f>
        <v>877</v>
      </c>
      <c r="BD54">
        <f ca="1">IF(ISNUMBER(X54),RANDBETWEEN(MIN(staticke_tc[id]),MAX(staticke_tc[id])),"")</f>
        <v>872</v>
      </c>
      <c r="BE54">
        <f ca="1">IF(ISNUMBER(Y54),RANDBETWEEN(MIN(staticke_tc[id]),MAX(staticke_tc[id])),"")</f>
        <v>360</v>
      </c>
      <c r="BF54">
        <f ca="1">IF(ISNUMBER(Z54),RANDBETWEEN(MIN(staticke_tc[id]),MAX(staticke_tc[id])),"")</f>
        <v>873</v>
      </c>
      <c r="BG54">
        <f ca="1">IF(ISNUMBER(AA54),RANDBETWEEN(MIN(staticke_tc[id]),MAX(staticke_tc[id])),"")</f>
        <v>545</v>
      </c>
      <c r="BH54">
        <f ca="1">IF(ISNUMBER(AB54),RANDBETWEEN(MIN(staticke_tc[id]),MAX(staticke_tc[id])),"")</f>
        <v>241</v>
      </c>
      <c r="BI54">
        <f ca="1">IF(ISNUMBER(AC54),RANDBETWEEN(MIN(staticke_tc[id]),MAX(staticke_tc[id])),"")</f>
        <v>932</v>
      </c>
      <c r="BJ54">
        <f ca="1">IF(ISNUMBER(AD54),RANDBETWEEN(MIN(staticke_tc[id]),MAX(staticke_tc[id])),"")</f>
        <v>806</v>
      </c>
      <c r="BK54">
        <f ca="1">IF(ISNUMBER(AE54),RANDBETWEEN(MIN(staticke_tc[id]),MAX(staticke_tc[id])),"")</f>
        <v>733</v>
      </c>
      <c r="BL54">
        <f ca="1">IF(ISNUMBER(AF54),RANDBETWEEN(MIN(staticke_tc[id]),MAX(staticke_tc[id])),"")</f>
        <v>366</v>
      </c>
      <c r="BN54" s="2">
        <f t="shared" si="34"/>
        <v>52</v>
      </c>
      <c r="BO54">
        <f ca="1">IF(ISNUMBER(CU54),RANDBETWEEN(MIN(staticke_tc[id]),MAX(staticke_tc[id])),"")</f>
        <v>238</v>
      </c>
      <c r="BP54">
        <f ca="1">IF(ISNUMBER(CV54),RANDBETWEEN(MIN(staticke_tc[id]),MAX(staticke_tc[id])),"")</f>
        <v>244</v>
      </c>
      <c r="BQ54">
        <f ca="1">IF(ISNUMBER(CW54),RANDBETWEEN(MIN(staticke_tc[id]),MAX(staticke_tc[id])),"")</f>
        <v>722</v>
      </c>
      <c r="BR54">
        <f ca="1">IF(ISNUMBER(CX54),RANDBETWEEN(MIN(staticke_tc[id]),MAX(staticke_tc[id])),"")</f>
        <v>987</v>
      </c>
      <c r="BS54">
        <f ca="1">IF(ISNUMBER(CY54),RANDBETWEEN(MIN(staticke_tc[id]),MAX(staticke_tc[id])),"")</f>
        <v>581</v>
      </c>
      <c r="BT54">
        <f ca="1">IF(ISNUMBER(CZ54),RANDBETWEEN(MIN(staticke_tc[id]),MAX(staticke_tc[id])),"")</f>
        <v>125</v>
      </c>
      <c r="BU54">
        <f ca="1">IF(ISNUMBER(DA54),RANDBETWEEN(MIN(staticke_tc[id]),MAX(staticke_tc[id])),"")</f>
        <v>765</v>
      </c>
      <c r="BV54">
        <f ca="1">IF(ISNUMBER(DB54),RANDBETWEEN(MIN(staticke_tc[id]),MAX(staticke_tc[id])),"")</f>
        <v>416</v>
      </c>
      <c r="BW54">
        <f ca="1">IF(ISNUMBER(DC54),RANDBETWEEN(MIN(staticke_tc[id]),MAX(staticke_tc[id])),"")</f>
        <v>642</v>
      </c>
      <c r="BX54">
        <f ca="1">IF(ISNUMBER(DD54),RANDBETWEEN(MIN(staticke_tc[id]),MAX(staticke_tc[id])),"")</f>
        <v>945</v>
      </c>
      <c r="BY54">
        <f ca="1">IF(ISNUMBER(DE54),RANDBETWEEN(MIN(staticke_tc[id]),MAX(staticke_tc[id])),"")</f>
        <v>322</v>
      </c>
      <c r="BZ54">
        <f ca="1">IF(ISNUMBER(DF54),RANDBETWEEN(MIN(staticke_tc[id]),MAX(staticke_tc[id])),"")</f>
        <v>84</v>
      </c>
      <c r="CA54">
        <f ca="1">IF(ISNUMBER(DG54),RANDBETWEEN(MIN(staticke_tc[id]),MAX(staticke_tc[id])),"")</f>
        <v>922</v>
      </c>
      <c r="CB54">
        <f ca="1">IF(ISNUMBER(DH54),RANDBETWEEN(MIN(staticke_tc[id]),MAX(staticke_tc[id])),"")</f>
        <v>372</v>
      </c>
      <c r="CC54">
        <f ca="1">IF(ISNUMBER(DI54),RANDBETWEEN(MIN(staticke_tc[id]),MAX(staticke_tc[id])),"")</f>
        <v>962</v>
      </c>
      <c r="CD54">
        <f ca="1">IF(ISNUMBER(DJ54),RANDBETWEEN(MIN(staticke_tc[id]),MAX(staticke_tc[id])),"")</f>
        <v>868</v>
      </c>
      <c r="CE54">
        <f ca="1">IF(ISNUMBER(DK54),RANDBETWEEN(MIN(staticke_tc[id]),MAX(staticke_tc[id])),"")</f>
        <v>855</v>
      </c>
      <c r="CF54">
        <f ca="1">IF(ISNUMBER(DL54),RANDBETWEEN(MIN(staticke_tc[id]),MAX(staticke_tc[id])),"")</f>
        <v>143</v>
      </c>
      <c r="CG54">
        <f ca="1">IF(ISNUMBER(DM54),RANDBETWEEN(MIN(staticke_tc[id]),MAX(staticke_tc[id])),"")</f>
        <v>662</v>
      </c>
      <c r="CH54">
        <f ca="1">IF(ISNUMBER(DN54),RANDBETWEEN(MIN(staticke_tc[id]),MAX(staticke_tc[id])),"")</f>
        <v>757</v>
      </c>
      <c r="CI54">
        <f ca="1">IF(ISNUMBER(DO54),RANDBETWEEN(MIN(staticke_tc[id]),MAX(staticke_tc[id])),"")</f>
        <v>657</v>
      </c>
      <c r="CJ54">
        <f ca="1">IF(ISNUMBER(DP54),RANDBETWEEN(MIN(staticke_tc[id]),MAX(staticke_tc[id])),"")</f>
        <v>763</v>
      </c>
      <c r="CK54">
        <f ca="1">IF(ISNUMBER(DQ54),RANDBETWEEN(MIN(staticke_tc[id]),MAX(staticke_tc[id])),"")</f>
        <v>955</v>
      </c>
      <c r="CL54">
        <f ca="1">IF(ISNUMBER(DR54),RANDBETWEEN(MIN(staticke_tc[id]),MAX(staticke_tc[id])),"")</f>
        <v>547</v>
      </c>
      <c r="CM54">
        <f ca="1">IF(ISNUMBER(DS54),RANDBETWEEN(MIN(staticke_tc[id]),MAX(staticke_tc[id])),"")</f>
        <v>803</v>
      </c>
      <c r="CN54">
        <f ca="1">IF(ISNUMBER(DT54),RANDBETWEEN(MIN(staticke_tc[id]),MAX(staticke_tc[id])),"")</f>
        <v>39</v>
      </c>
      <c r="CO54">
        <f ca="1">IF(ISNUMBER(DU54),RANDBETWEEN(MIN(staticke_tc[id]),MAX(staticke_tc[id])),"")</f>
        <v>778</v>
      </c>
      <c r="CP54">
        <f ca="1">IF(ISNUMBER(DV54),RANDBETWEEN(MIN(staticke_tc[id]),MAX(staticke_tc[id])),"")</f>
        <v>869</v>
      </c>
      <c r="CQ54">
        <f ca="1">IF(ISNUMBER(DW54),RANDBETWEEN(MIN(staticke_tc[id]),MAX(staticke_tc[id])),"")</f>
        <v>227</v>
      </c>
      <c r="CR54">
        <f ca="1">IF(ISNUMBER(DX54),RANDBETWEEN(MIN(staticke_tc[id]),MAX(staticke_tc[id])),"")</f>
        <v>601</v>
      </c>
      <c r="CT54" s="2">
        <f t="shared" si="35"/>
        <v>52</v>
      </c>
      <c r="CU54" s="15">
        <f ca="1">_xlfn.XLOOKUP(AI54,staticke_tc[id],staticke_tc[days],"")</f>
        <v>9.6552035156827021</v>
      </c>
      <c r="CV54" s="15">
        <f ca="1">_xlfn.XLOOKUP(AJ54,staticke_tc[id],staticke_tc[days],"")</f>
        <v>7.7709299821060505</v>
      </c>
      <c r="CW54" s="15">
        <f ca="1">_xlfn.XLOOKUP(AK54,staticke_tc[id],staticke_tc[days],"")</f>
        <v>8.5686336046978617</v>
      </c>
      <c r="CX54" s="15">
        <f ca="1">_xlfn.XLOOKUP(AL54,staticke_tc[id],staticke_tc[days],"")</f>
        <v>7.8264025624451552</v>
      </c>
      <c r="CY54" s="15">
        <f ca="1">_xlfn.XLOOKUP(AM54,staticke_tc[id],staticke_tc[days],"")</f>
        <v>4.6653874965614595</v>
      </c>
      <c r="CZ54" s="15">
        <f ca="1">_xlfn.XLOOKUP(AN54,staticke_tc[id],staticke_tc[days],"")</f>
        <v>11.614882692422201</v>
      </c>
      <c r="DA54" s="15">
        <f ca="1">_xlfn.XLOOKUP(AO54,staticke_tc[id],staticke_tc[days],"")</f>
        <v>7.0980978835261634</v>
      </c>
      <c r="DB54" s="15">
        <f ca="1">_xlfn.XLOOKUP(AP54,staticke_tc[id],staticke_tc[days],"")</f>
        <v>8.8988929039958151</v>
      </c>
      <c r="DC54" s="15">
        <f ca="1">_xlfn.XLOOKUP(AQ54,staticke_tc[id],staticke_tc[days],"")</f>
        <v>11.084079974118962</v>
      </c>
      <c r="DD54" s="15">
        <f ca="1">_xlfn.XLOOKUP(AR54,staticke_tc[id],staticke_tc[days],"")</f>
        <v>9.4132778169192797</v>
      </c>
      <c r="DE54" s="15">
        <f ca="1">_xlfn.XLOOKUP(AS54,staticke_tc[id],staticke_tc[days],"")</f>
        <v>11.592380262584559</v>
      </c>
      <c r="DF54" s="15">
        <f ca="1">_xlfn.XLOOKUP(AT54,staticke_tc[id],staticke_tc[days],"")</f>
        <v>14.275015038424867</v>
      </c>
      <c r="DG54" s="15">
        <f ca="1">_xlfn.XLOOKUP(AU54,staticke_tc[id],staticke_tc[days],"")</f>
        <v>11.81284625494413</v>
      </c>
      <c r="DH54" s="15">
        <f ca="1">_xlfn.XLOOKUP(AV54,staticke_tc[id],staticke_tc[days],"")</f>
        <v>10.952448007714407</v>
      </c>
      <c r="DI54" s="15">
        <f ca="1">_xlfn.XLOOKUP(AW54,staticke_tc[id],staticke_tc[days],"")</f>
        <v>8.7742232697344509</v>
      </c>
      <c r="DJ54" s="15">
        <f ca="1">_xlfn.XLOOKUP(AX54,staticke_tc[id],staticke_tc[days],"")</f>
        <v>13.28947413503413</v>
      </c>
      <c r="DK54" s="15">
        <f ca="1">_xlfn.XLOOKUP(AY54,staticke_tc[id],staticke_tc[days],"")</f>
        <v>4.539056948177036</v>
      </c>
      <c r="DL54" s="15">
        <f ca="1">_xlfn.XLOOKUP(AZ54,staticke_tc[id],staticke_tc[days],"")</f>
        <v>5.1393380924764998</v>
      </c>
      <c r="DM54" s="15">
        <f ca="1">_xlfn.XLOOKUP(BA54,staticke_tc[id],staticke_tc[days],"")</f>
        <v>9.8121374496015275</v>
      </c>
      <c r="DN54" s="15">
        <f ca="1">_xlfn.XLOOKUP(BB54,staticke_tc[id],staticke_tc[days],"")</f>
        <v>10.587259879349547</v>
      </c>
      <c r="DO54" s="15">
        <f ca="1">_xlfn.XLOOKUP(BC54,staticke_tc[id],staticke_tc[days],"")</f>
        <v>7.0063035738183927</v>
      </c>
      <c r="DP54" s="15">
        <f ca="1">_xlfn.XLOOKUP(BD54,staticke_tc[id],staticke_tc[days],"")</f>
        <v>12.980163850543967</v>
      </c>
      <c r="DQ54" s="15">
        <f ca="1">_xlfn.XLOOKUP(BE54,staticke_tc[id],staticke_tc[days],"")</f>
        <v>8.9489488602191205</v>
      </c>
      <c r="DR54" s="15">
        <f ca="1">_xlfn.XLOOKUP(BF54,staticke_tc[id],staticke_tc[days],"")</f>
        <v>10.476560691956101</v>
      </c>
      <c r="DS54" s="15">
        <f ca="1">_xlfn.XLOOKUP(BG54,staticke_tc[id],staticke_tc[days],"")</f>
        <v>9.5809568487800032</v>
      </c>
      <c r="DT54" s="15">
        <f ca="1">_xlfn.XLOOKUP(BH54,staticke_tc[id],staticke_tc[days],"")</f>
        <v>11.249200105650246</v>
      </c>
      <c r="DU54" s="15">
        <f ca="1">_xlfn.XLOOKUP(BI54,staticke_tc[id],staticke_tc[days],"")</f>
        <v>9.5826488369716696</v>
      </c>
      <c r="DV54" s="15">
        <f ca="1">_xlfn.XLOOKUP(BJ54,staticke_tc[id],staticke_tc[days],"")</f>
        <v>11.465921642515211</v>
      </c>
      <c r="DW54" s="15">
        <f ca="1">_xlfn.XLOOKUP(BK54,staticke_tc[id],staticke_tc[days],"")</f>
        <v>3.6891923845159509</v>
      </c>
      <c r="DX54" s="15">
        <f ca="1">_xlfn.XLOOKUP(BL54,staticke_tc[id],staticke_tc[days],"")</f>
        <v>8.8989533610137883</v>
      </c>
      <c r="DZ54" s="2">
        <f t="shared" si="36"/>
        <v>52</v>
      </c>
      <c r="EA54" s="15">
        <f ca="1">_xlfn.XLOOKUP(BO54,staticke_tc[id],staticke_tc[days],"")</f>
        <v>11.353463169571368</v>
      </c>
      <c r="EB54" s="15">
        <f ca="1">_xlfn.XLOOKUP(BP54,staticke_tc[id],staticke_tc[days],"")</f>
        <v>7.6640767417462659</v>
      </c>
      <c r="EC54" s="15">
        <f ca="1">_xlfn.XLOOKUP(BQ54,staticke_tc[id],staticke_tc[days],"")</f>
        <v>8.6193714163370565</v>
      </c>
      <c r="ED54" s="15">
        <f ca="1">_xlfn.XLOOKUP(BR54,staticke_tc[id],staticke_tc[days],"")</f>
        <v>8.7126315518542032</v>
      </c>
      <c r="EE54" s="15">
        <f ca="1">_xlfn.XLOOKUP(BS54,staticke_tc[id],staticke_tc[days],"")</f>
        <v>14.238899562836975</v>
      </c>
      <c r="EF54" s="15">
        <f ca="1">_xlfn.XLOOKUP(BT54,staticke_tc[id],staticke_tc[days],"")</f>
        <v>6.1274014177270848</v>
      </c>
      <c r="EG54" s="15">
        <f ca="1">_xlfn.XLOOKUP(BU54,staticke_tc[id],staticke_tc[days],"")</f>
        <v>8.5467784605147106</v>
      </c>
      <c r="EH54" s="15">
        <f ca="1">_xlfn.XLOOKUP(BV54,staticke_tc[id],staticke_tc[days],"")</f>
        <v>9.5748379190528876</v>
      </c>
      <c r="EI54" s="15">
        <f ca="1">_xlfn.XLOOKUP(BW54,staticke_tc[id],staticke_tc[days],"")</f>
        <v>11.332092714631811</v>
      </c>
      <c r="EJ54" s="15">
        <f ca="1">_xlfn.XLOOKUP(BX54,staticke_tc[id],staticke_tc[days],"")</f>
        <v>10.515646423654635</v>
      </c>
      <c r="EK54" s="15">
        <f ca="1">_xlfn.XLOOKUP(BY54,staticke_tc[id],staticke_tc[days],"")</f>
        <v>11.904993036708673</v>
      </c>
      <c r="EL54" s="15">
        <f ca="1">_xlfn.XLOOKUP(BZ54,staticke_tc[id],staticke_tc[days],"")</f>
        <v>9.3478653200078305</v>
      </c>
      <c r="EM54" s="15">
        <f ca="1">_xlfn.XLOOKUP(CA54,staticke_tc[id],staticke_tc[days],"")</f>
        <v>9.2406597437459492</v>
      </c>
      <c r="EN54" s="15">
        <f ca="1">_xlfn.XLOOKUP(CB54,staticke_tc[id],staticke_tc[days],"")</f>
        <v>7.6555455471853033</v>
      </c>
      <c r="EO54" s="15">
        <f ca="1">_xlfn.XLOOKUP(CC54,staticke_tc[id],staticke_tc[days],"")</f>
        <v>4.5846547562862341</v>
      </c>
      <c r="EP54" s="15">
        <f ca="1">_xlfn.XLOOKUP(CD54,staticke_tc[id],staticke_tc[days],"")</f>
        <v>9.9545427010099399</v>
      </c>
      <c r="EQ54" s="15">
        <f ca="1">_xlfn.XLOOKUP(CE54,staticke_tc[id],staticke_tc[days],"")</f>
        <v>7.4627141488971098</v>
      </c>
      <c r="ER54" s="15">
        <f ca="1">_xlfn.XLOOKUP(CF54,staticke_tc[id],staticke_tc[days],"")</f>
        <v>15.195529714391293</v>
      </c>
      <c r="ES54" s="15">
        <f ca="1">_xlfn.XLOOKUP(CG54,staticke_tc[id],staticke_tc[days],"")</f>
        <v>15.273815396633616</v>
      </c>
      <c r="ET54" s="15">
        <f ca="1">_xlfn.XLOOKUP(CH54,staticke_tc[id],staticke_tc[days],"")</f>
        <v>10.256852858244464</v>
      </c>
      <c r="EU54" s="15">
        <f ca="1">_xlfn.XLOOKUP(CI54,staticke_tc[id],staticke_tc[days],"")</f>
        <v>4.713811439299568</v>
      </c>
      <c r="EV54" s="15">
        <f ca="1">_xlfn.XLOOKUP(CJ54,staticke_tc[id],staticke_tc[days],"")</f>
        <v>9.1227846907307715</v>
      </c>
      <c r="EW54" s="15">
        <f ca="1">_xlfn.XLOOKUP(CK54,staticke_tc[id],staticke_tc[days],"")</f>
        <v>10.733766925625623</v>
      </c>
      <c r="EX54" s="15">
        <f ca="1">_xlfn.XLOOKUP(CL54,staticke_tc[id],staticke_tc[days],"")</f>
        <v>10.611223497305678</v>
      </c>
      <c r="EY54" s="15">
        <f ca="1">_xlfn.XLOOKUP(CM54,staticke_tc[id],staticke_tc[days],"")</f>
        <v>13.271519144331075</v>
      </c>
      <c r="EZ54" s="15">
        <f ca="1">_xlfn.XLOOKUP(CN54,staticke_tc[id],staticke_tc[days],"")</f>
        <v>12.297737934452174</v>
      </c>
      <c r="FA54" s="15">
        <f ca="1">_xlfn.XLOOKUP(CO54,staticke_tc[id],staticke_tc[days],"")</f>
        <v>8.6726566365633051</v>
      </c>
      <c r="FB54" s="15">
        <f ca="1">_xlfn.XLOOKUP(CP54,staticke_tc[id],staticke_tc[days],"")</f>
        <v>1.4722480719471456</v>
      </c>
      <c r="FC54" s="15">
        <f ca="1">_xlfn.XLOOKUP(CQ54,staticke_tc[id],staticke_tc[days],"")</f>
        <v>9.3488226349629731</v>
      </c>
      <c r="FD54" s="15">
        <f ca="1">_xlfn.XLOOKUP(CR54,staticke_tc[id],staticke_tc[days],"")</f>
        <v>12.428801099501047</v>
      </c>
    </row>
    <row r="55" spans="2:160" x14ac:dyDescent="0.3">
      <c r="B55" s="2">
        <f t="shared" si="37"/>
        <v>53</v>
      </c>
      <c r="C55">
        <v>1561</v>
      </c>
      <c r="D55">
        <v>1562</v>
      </c>
      <c r="E55">
        <v>1563</v>
      </c>
      <c r="F55">
        <v>1564</v>
      </c>
      <c r="G55">
        <v>1565</v>
      </c>
      <c r="H55">
        <v>1566</v>
      </c>
      <c r="I55">
        <v>1567</v>
      </c>
      <c r="J55">
        <v>1568</v>
      </c>
      <c r="K55">
        <v>1569</v>
      </c>
      <c r="L55">
        <v>1570</v>
      </c>
      <c r="M55">
        <v>1571</v>
      </c>
      <c r="N55">
        <v>1572</v>
      </c>
      <c r="O55">
        <v>1573</v>
      </c>
      <c r="P55">
        <v>1574</v>
      </c>
      <c r="Q55">
        <v>1575</v>
      </c>
      <c r="R55">
        <v>1576</v>
      </c>
      <c r="S55">
        <v>1577</v>
      </c>
      <c r="T55">
        <v>1578</v>
      </c>
      <c r="U55">
        <v>1579</v>
      </c>
      <c r="V55">
        <v>1580</v>
      </c>
      <c r="W55">
        <v>1581</v>
      </c>
      <c r="X55">
        <v>1582</v>
      </c>
      <c r="Y55">
        <v>1583</v>
      </c>
      <c r="Z55">
        <v>1584</v>
      </c>
      <c r="AA55">
        <v>1585</v>
      </c>
      <c r="AB55">
        <v>1586</v>
      </c>
      <c r="AC55">
        <v>1587</v>
      </c>
      <c r="AD55">
        <v>1588</v>
      </c>
      <c r="AE55">
        <v>1589</v>
      </c>
      <c r="AF55">
        <v>1590</v>
      </c>
      <c r="AH55" s="2">
        <f t="shared" si="33"/>
        <v>53</v>
      </c>
      <c r="AI55">
        <f ca="1">IF(ISNUMBER(C55),RANDBETWEEN(MIN(staticke_tc[id]),MAX(staticke_tc[id])),"")</f>
        <v>864</v>
      </c>
      <c r="AJ55">
        <f ca="1">IF(ISNUMBER(D55),RANDBETWEEN(MIN(staticke_tc[id]),MAX(staticke_tc[id])),"")</f>
        <v>475</v>
      </c>
      <c r="AK55">
        <f ca="1">IF(ISNUMBER(E55),RANDBETWEEN(MIN(staticke_tc[id]),MAX(staticke_tc[id])),"")</f>
        <v>820</v>
      </c>
      <c r="AL55">
        <f ca="1">IF(ISNUMBER(F55),RANDBETWEEN(MIN(staticke_tc[id]),MAX(staticke_tc[id])),"")</f>
        <v>445</v>
      </c>
      <c r="AM55">
        <f ca="1">IF(ISNUMBER(G55),RANDBETWEEN(MIN(staticke_tc[id]),MAX(staticke_tc[id])),"")</f>
        <v>538</v>
      </c>
      <c r="AN55">
        <f ca="1">IF(ISNUMBER(H55),RANDBETWEEN(MIN(staticke_tc[id]),MAX(staticke_tc[id])),"")</f>
        <v>495</v>
      </c>
      <c r="AO55">
        <f ca="1">IF(ISNUMBER(I55),RANDBETWEEN(MIN(staticke_tc[id]),MAX(staticke_tc[id])),"")</f>
        <v>969</v>
      </c>
      <c r="AP55">
        <f ca="1">IF(ISNUMBER(J55),RANDBETWEEN(MIN(staticke_tc[id]),MAX(staticke_tc[id])),"")</f>
        <v>716</v>
      </c>
      <c r="AQ55">
        <f ca="1">IF(ISNUMBER(K55),RANDBETWEEN(MIN(staticke_tc[id]),MAX(staticke_tc[id])),"")</f>
        <v>751</v>
      </c>
      <c r="AR55">
        <f ca="1">IF(ISNUMBER(L55),RANDBETWEEN(MIN(staticke_tc[id]),MAX(staticke_tc[id])),"")</f>
        <v>719</v>
      </c>
      <c r="AS55">
        <f ca="1">IF(ISNUMBER(M55),RANDBETWEEN(MIN(staticke_tc[id]),MAX(staticke_tc[id])),"")</f>
        <v>225</v>
      </c>
      <c r="AT55">
        <f ca="1">IF(ISNUMBER(N55),RANDBETWEEN(MIN(staticke_tc[id]),MAX(staticke_tc[id])),"")</f>
        <v>177</v>
      </c>
      <c r="AU55">
        <f ca="1">IF(ISNUMBER(O55),RANDBETWEEN(MIN(staticke_tc[id]),MAX(staticke_tc[id])),"")</f>
        <v>252</v>
      </c>
      <c r="AV55">
        <f ca="1">IF(ISNUMBER(P55),RANDBETWEEN(MIN(staticke_tc[id]),MAX(staticke_tc[id])),"")</f>
        <v>508</v>
      </c>
      <c r="AW55">
        <f ca="1">IF(ISNUMBER(Q55),RANDBETWEEN(MIN(staticke_tc[id]),MAX(staticke_tc[id])),"")</f>
        <v>709</v>
      </c>
      <c r="AX55">
        <f ca="1">IF(ISNUMBER(R55),RANDBETWEEN(MIN(staticke_tc[id]),MAX(staticke_tc[id])),"")</f>
        <v>551</v>
      </c>
      <c r="AY55">
        <f ca="1">IF(ISNUMBER(S55),RANDBETWEEN(MIN(staticke_tc[id]),MAX(staticke_tc[id])),"")</f>
        <v>330</v>
      </c>
      <c r="AZ55">
        <f ca="1">IF(ISNUMBER(T55),RANDBETWEEN(MIN(staticke_tc[id]),MAX(staticke_tc[id])),"")</f>
        <v>567</v>
      </c>
      <c r="BA55">
        <f ca="1">IF(ISNUMBER(U55),RANDBETWEEN(MIN(staticke_tc[id]),MAX(staticke_tc[id])),"")</f>
        <v>769</v>
      </c>
      <c r="BB55">
        <f ca="1">IF(ISNUMBER(V55),RANDBETWEEN(MIN(staticke_tc[id]),MAX(staticke_tc[id])),"")</f>
        <v>160</v>
      </c>
      <c r="BC55">
        <f ca="1">IF(ISNUMBER(W55),RANDBETWEEN(MIN(staticke_tc[id]),MAX(staticke_tc[id])),"")</f>
        <v>392</v>
      </c>
      <c r="BD55">
        <f ca="1">IF(ISNUMBER(X55),RANDBETWEEN(MIN(staticke_tc[id]),MAX(staticke_tc[id])),"")</f>
        <v>534</v>
      </c>
      <c r="BE55">
        <f ca="1">IF(ISNUMBER(Y55),RANDBETWEEN(MIN(staticke_tc[id]),MAX(staticke_tc[id])),"")</f>
        <v>336</v>
      </c>
      <c r="BF55">
        <f ca="1">IF(ISNUMBER(Z55),RANDBETWEEN(MIN(staticke_tc[id]),MAX(staticke_tc[id])),"")</f>
        <v>579</v>
      </c>
      <c r="BG55">
        <f ca="1">IF(ISNUMBER(AA55),RANDBETWEEN(MIN(staticke_tc[id]),MAX(staticke_tc[id])),"")</f>
        <v>48</v>
      </c>
      <c r="BH55">
        <f ca="1">IF(ISNUMBER(AB55),RANDBETWEEN(MIN(staticke_tc[id]),MAX(staticke_tc[id])),"")</f>
        <v>119</v>
      </c>
      <c r="BI55">
        <f ca="1">IF(ISNUMBER(AC55),RANDBETWEEN(MIN(staticke_tc[id]),MAX(staticke_tc[id])),"")</f>
        <v>149</v>
      </c>
      <c r="BJ55">
        <f ca="1">IF(ISNUMBER(AD55),RANDBETWEEN(MIN(staticke_tc[id]),MAX(staticke_tc[id])),"")</f>
        <v>539</v>
      </c>
      <c r="BK55">
        <f ca="1">IF(ISNUMBER(AE55),RANDBETWEEN(MIN(staticke_tc[id]),MAX(staticke_tc[id])),"")</f>
        <v>608</v>
      </c>
      <c r="BL55">
        <f ca="1">IF(ISNUMBER(AF55),RANDBETWEEN(MIN(staticke_tc[id]),MAX(staticke_tc[id])),"")</f>
        <v>352</v>
      </c>
      <c r="BN55" s="2">
        <f t="shared" si="34"/>
        <v>53</v>
      </c>
      <c r="BO55">
        <f ca="1">IF(ISNUMBER(CU55),RANDBETWEEN(MIN(staticke_tc[id]),MAX(staticke_tc[id])),"")</f>
        <v>778</v>
      </c>
      <c r="BP55">
        <f ca="1">IF(ISNUMBER(CV55),RANDBETWEEN(MIN(staticke_tc[id]),MAX(staticke_tc[id])),"")</f>
        <v>130</v>
      </c>
      <c r="BQ55">
        <f ca="1">IF(ISNUMBER(CW55),RANDBETWEEN(MIN(staticke_tc[id]),MAX(staticke_tc[id])),"")</f>
        <v>587</v>
      </c>
      <c r="BR55">
        <f ca="1">IF(ISNUMBER(CX55),RANDBETWEEN(MIN(staticke_tc[id]),MAX(staticke_tc[id])),"")</f>
        <v>520</v>
      </c>
      <c r="BS55">
        <f ca="1">IF(ISNUMBER(CY55),RANDBETWEEN(MIN(staticke_tc[id]),MAX(staticke_tc[id])),"")</f>
        <v>263</v>
      </c>
      <c r="BT55">
        <f ca="1">IF(ISNUMBER(CZ55),RANDBETWEEN(MIN(staticke_tc[id]),MAX(staticke_tc[id])),"")</f>
        <v>232</v>
      </c>
      <c r="BU55">
        <f ca="1">IF(ISNUMBER(DA55),RANDBETWEEN(MIN(staticke_tc[id]),MAX(staticke_tc[id])),"")</f>
        <v>522</v>
      </c>
      <c r="BV55">
        <f ca="1">IF(ISNUMBER(DB55),RANDBETWEEN(MIN(staticke_tc[id]),MAX(staticke_tc[id])),"")</f>
        <v>573</v>
      </c>
      <c r="BW55">
        <f ca="1">IF(ISNUMBER(DC55),RANDBETWEEN(MIN(staticke_tc[id]),MAX(staticke_tc[id])),"")</f>
        <v>126</v>
      </c>
      <c r="BX55">
        <f ca="1">IF(ISNUMBER(DD55),RANDBETWEEN(MIN(staticke_tc[id]),MAX(staticke_tc[id])),"")</f>
        <v>134</v>
      </c>
      <c r="BY55">
        <f ca="1">IF(ISNUMBER(DE55),RANDBETWEEN(MIN(staticke_tc[id]),MAX(staticke_tc[id])),"")</f>
        <v>715</v>
      </c>
      <c r="BZ55">
        <f ca="1">IF(ISNUMBER(DF55),RANDBETWEEN(MIN(staticke_tc[id]),MAX(staticke_tc[id])),"")</f>
        <v>566</v>
      </c>
      <c r="CA55">
        <f ca="1">IF(ISNUMBER(DG55),RANDBETWEEN(MIN(staticke_tc[id]),MAX(staticke_tc[id])),"")</f>
        <v>435</v>
      </c>
      <c r="CB55">
        <f ca="1">IF(ISNUMBER(DH55),RANDBETWEEN(MIN(staticke_tc[id]),MAX(staticke_tc[id])),"")</f>
        <v>611</v>
      </c>
      <c r="CC55">
        <f ca="1">IF(ISNUMBER(DI55),RANDBETWEEN(MIN(staticke_tc[id]),MAX(staticke_tc[id])),"")</f>
        <v>702</v>
      </c>
      <c r="CD55">
        <f ca="1">IF(ISNUMBER(DJ55),RANDBETWEEN(MIN(staticke_tc[id]),MAX(staticke_tc[id])),"")</f>
        <v>242</v>
      </c>
      <c r="CE55">
        <f ca="1">IF(ISNUMBER(DK55),RANDBETWEEN(MIN(staticke_tc[id]),MAX(staticke_tc[id])),"")</f>
        <v>744</v>
      </c>
      <c r="CF55">
        <f ca="1">IF(ISNUMBER(DL55),RANDBETWEEN(MIN(staticke_tc[id]),MAX(staticke_tc[id])),"")</f>
        <v>656</v>
      </c>
      <c r="CG55">
        <f ca="1">IF(ISNUMBER(DM55),RANDBETWEEN(MIN(staticke_tc[id]),MAX(staticke_tc[id])),"")</f>
        <v>65</v>
      </c>
      <c r="CH55">
        <f ca="1">IF(ISNUMBER(DN55),RANDBETWEEN(MIN(staticke_tc[id]),MAX(staticke_tc[id])),"")</f>
        <v>161</v>
      </c>
      <c r="CI55">
        <f ca="1">IF(ISNUMBER(DO55),RANDBETWEEN(MIN(staticke_tc[id]),MAX(staticke_tc[id])),"")</f>
        <v>479</v>
      </c>
      <c r="CJ55">
        <f ca="1">IF(ISNUMBER(DP55),RANDBETWEEN(MIN(staticke_tc[id]),MAX(staticke_tc[id])),"")</f>
        <v>584</v>
      </c>
      <c r="CK55">
        <f ca="1">IF(ISNUMBER(DQ55),RANDBETWEEN(MIN(staticke_tc[id]),MAX(staticke_tc[id])),"")</f>
        <v>690</v>
      </c>
      <c r="CL55">
        <f ca="1">IF(ISNUMBER(DR55),RANDBETWEEN(MIN(staticke_tc[id]),MAX(staticke_tc[id])),"")</f>
        <v>358</v>
      </c>
      <c r="CM55">
        <f ca="1">IF(ISNUMBER(DS55),RANDBETWEEN(MIN(staticke_tc[id]),MAX(staticke_tc[id])),"")</f>
        <v>476</v>
      </c>
      <c r="CN55">
        <f ca="1">IF(ISNUMBER(DT55),RANDBETWEEN(MIN(staticke_tc[id]),MAX(staticke_tc[id])),"")</f>
        <v>684</v>
      </c>
      <c r="CO55">
        <f ca="1">IF(ISNUMBER(DU55),RANDBETWEEN(MIN(staticke_tc[id]),MAX(staticke_tc[id])),"")</f>
        <v>248</v>
      </c>
      <c r="CP55">
        <f ca="1">IF(ISNUMBER(DV55),RANDBETWEEN(MIN(staticke_tc[id]),MAX(staticke_tc[id])),"")</f>
        <v>511</v>
      </c>
      <c r="CQ55">
        <f ca="1">IF(ISNUMBER(DW55),RANDBETWEEN(MIN(staticke_tc[id]),MAX(staticke_tc[id])),"")</f>
        <v>366</v>
      </c>
      <c r="CR55">
        <f ca="1">IF(ISNUMBER(DX55),RANDBETWEEN(MIN(staticke_tc[id]),MAX(staticke_tc[id])),"")</f>
        <v>812</v>
      </c>
      <c r="CT55" s="2">
        <f t="shared" si="35"/>
        <v>53</v>
      </c>
      <c r="CU55" s="15">
        <f ca="1">_xlfn.XLOOKUP(AI55,staticke_tc[id],staticke_tc[days],"")</f>
        <v>5.4556420843192459</v>
      </c>
      <c r="CV55" s="15">
        <f ca="1">_xlfn.XLOOKUP(AJ55,staticke_tc[id],staticke_tc[days],"")</f>
        <v>11.258553626402097</v>
      </c>
      <c r="CW55" s="15">
        <f ca="1">_xlfn.XLOOKUP(AK55,staticke_tc[id],staticke_tc[days],"")</f>
        <v>9.9254770235389209</v>
      </c>
      <c r="CX55" s="15">
        <f ca="1">_xlfn.XLOOKUP(AL55,staticke_tc[id],staticke_tc[days],"")</f>
        <v>9.4235658329837424</v>
      </c>
      <c r="CY55" s="15">
        <f ca="1">_xlfn.XLOOKUP(AM55,staticke_tc[id],staticke_tc[days],"")</f>
        <v>13.257169322159413</v>
      </c>
      <c r="CZ55" s="15">
        <f ca="1">_xlfn.XLOOKUP(AN55,staticke_tc[id],staticke_tc[days],"")</f>
        <v>14.165156716078286</v>
      </c>
      <c r="DA55" s="15">
        <f ca="1">_xlfn.XLOOKUP(AO55,staticke_tc[id],staticke_tc[days],"")</f>
        <v>10.213282449835654</v>
      </c>
      <c r="DB55" s="15">
        <f ca="1">_xlfn.XLOOKUP(AP55,staticke_tc[id],staticke_tc[days],"")</f>
        <v>9.4857254898990817</v>
      </c>
      <c r="DC55" s="15">
        <f ca="1">_xlfn.XLOOKUP(AQ55,staticke_tc[id],staticke_tc[days],"")</f>
        <v>11.309397061030253</v>
      </c>
      <c r="DD55" s="15">
        <f ca="1">_xlfn.XLOOKUP(AR55,staticke_tc[id],staticke_tc[days],"")</f>
        <v>9.788857200943287</v>
      </c>
      <c r="DE55" s="15">
        <f ca="1">_xlfn.XLOOKUP(AS55,staticke_tc[id],staticke_tc[days],"")</f>
        <v>15.071528476514445</v>
      </c>
      <c r="DF55" s="15">
        <f ca="1">_xlfn.XLOOKUP(AT55,staticke_tc[id],staticke_tc[days],"")</f>
        <v>8.0880020242183424</v>
      </c>
      <c r="DG55" s="15">
        <f ca="1">_xlfn.XLOOKUP(AU55,staticke_tc[id],staticke_tc[days],"")</f>
        <v>7.0027603969113743</v>
      </c>
      <c r="DH55" s="15">
        <f ca="1">_xlfn.XLOOKUP(AV55,staticke_tc[id],staticke_tc[days],"")</f>
        <v>6.3243775382617269</v>
      </c>
      <c r="DI55" s="15">
        <f ca="1">_xlfn.XLOOKUP(AW55,staticke_tc[id],staticke_tc[days],"")</f>
        <v>8.3589430179127184</v>
      </c>
      <c r="DJ55" s="15">
        <f ca="1">_xlfn.XLOOKUP(AX55,staticke_tc[id],staticke_tc[days],"")</f>
        <v>7.9126156315826446</v>
      </c>
      <c r="DK55" s="15">
        <f ca="1">_xlfn.XLOOKUP(AY55,staticke_tc[id],staticke_tc[days],"")</f>
        <v>15.624444677265416</v>
      </c>
      <c r="DL55" s="15">
        <f ca="1">_xlfn.XLOOKUP(AZ55,staticke_tc[id],staticke_tc[days],"")</f>
        <v>6.5674578712841409</v>
      </c>
      <c r="DM55" s="15">
        <f ca="1">_xlfn.XLOOKUP(BA55,staticke_tc[id],staticke_tc[days],"")</f>
        <v>7.2199166481178123</v>
      </c>
      <c r="DN55" s="15">
        <f ca="1">_xlfn.XLOOKUP(BB55,staticke_tc[id],staticke_tc[days],"")</f>
        <v>11.196908808926755</v>
      </c>
      <c r="DO55" s="15">
        <f ca="1">_xlfn.XLOOKUP(BC55,staticke_tc[id],staticke_tc[days],"")</f>
        <v>5.097673451680663</v>
      </c>
      <c r="DP55" s="15">
        <f ca="1">_xlfn.XLOOKUP(BD55,staticke_tc[id],staticke_tc[days],"")</f>
        <v>10.47847532515436</v>
      </c>
      <c r="DQ55" s="15">
        <f ca="1">_xlfn.XLOOKUP(BE55,staticke_tc[id],staticke_tc[days],"")</f>
        <v>12.076902055875003</v>
      </c>
      <c r="DR55" s="15">
        <f ca="1">_xlfn.XLOOKUP(BF55,staticke_tc[id],staticke_tc[days],"")</f>
        <v>6.7355281344739968</v>
      </c>
      <c r="DS55" s="15">
        <f ca="1">_xlfn.XLOOKUP(BG55,staticke_tc[id],staticke_tc[days],"")</f>
        <v>11.440755479006507</v>
      </c>
      <c r="DT55" s="15">
        <f ca="1">_xlfn.XLOOKUP(BH55,staticke_tc[id],staticke_tc[days],"")</f>
        <v>8.4963631269695465</v>
      </c>
      <c r="DU55" s="15">
        <f ca="1">_xlfn.XLOOKUP(BI55,staticke_tc[id],staticke_tc[days],"")</f>
        <v>7.754264300192574</v>
      </c>
      <c r="DV55" s="15">
        <f ca="1">_xlfn.XLOOKUP(BJ55,staticke_tc[id],staticke_tc[days],"")</f>
        <v>6.0395913080544386</v>
      </c>
      <c r="DW55" s="15">
        <f ca="1">_xlfn.XLOOKUP(BK55,staticke_tc[id],staticke_tc[days],"")</f>
        <v>11.808244925502942</v>
      </c>
      <c r="DX55" s="15">
        <f ca="1">_xlfn.XLOOKUP(BL55,staticke_tc[id],staticke_tc[days],"")</f>
        <v>10.064203887317605</v>
      </c>
      <c r="DZ55" s="2">
        <f t="shared" si="36"/>
        <v>53</v>
      </c>
      <c r="EA55" s="15">
        <f ca="1">_xlfn.XLOOKUP(BO55,staticke_tc[id],staticke_tc[days],"")</f>
        <v>8.6726566365633051</v>
      </c>
      <c r="EB55" s="15">
        <f ca="1">_xlfn.XLOOKUP(BP55,staticke_tc[id],staticke_tc[days],"")</f>
        <v>11.440697806925709</v>
      </c>
      <c r="EC55" s="15">
        <f ca="1">_xlfn.XLOOKUP(BQ55,staticke_tc[id],staticke_tc[days],"")</f>
        <v>10.083565670292707</v>
      </c>
      <c r="ED55" s="15">
        <f ca="1">_xlfn.XLOOKUP(BR55,staticke_tc[id],staticke_tc[days],"")</f>
        <v>8.15362491072365</v>
      </c>
      <c r="EE55" s="15">
        <f ca="1">_xlfn.XLOOKUP(BS55,staticke_tc[id],staticke_tc[days],"")</f>
        <v>13.52873677819953</v>
      </c>
      <c r="EF55" s="15">
        <f ca="1">_xlfn.XLOOKUP(BT55,staticke_tc[id],staticke_tc[days],"")</f>
        <v>7.7013996348154885</v>
      </c>
      <c r="EG55" s="15">
        <f ca="1">_xlfn.XLOOKUP(BU55,staticke_tc[id],staticke_tc[days],"")</f>
        <v>16.687312645866655</v>
      </c>
      <c r="EH55" s="15">
        <f ca="1">_xlfn.XLOOKUP(BV55,staticke_tc[id],staticke_tc[days],"")</f>
        <v>7.4643284638042928</v>
      </c>
      <c r="EI55" s="15">
        <f ca="1">_xlfn.XLOOKUP(BW55,staticke_tc[id],staticke_tc[days],"")</f>
        <v>11.780272532007739</v>
      </c>
      <c r="EJ55" s="15">
        <f ca="1">_xlfn.XLOOKUP(BX55,staticke_tc[id],staticke_tc[days],"")</f>
        <v>11.759978673525413</v>
      </c>
      <c r="EK55" s="15">
        <f ca="1">_xlfn.XLOOKUP(BY55,staticke_tc[id],staticke_tc[days],"")</f>
        <v>11.123344180164933</v>
      </c>
      <c r="EL55" s="15">
        <f ca="1">_xlfn.XLOOKUP(BZ55,staticke_tc[id],staticke_tc[days],"")</f>
        <v>10.159562937924692</v>
      </c>
      <c r="EM55" s="15">
        <f ca="1">_xlfn.XLOOKUP(CA55,staticke_tc[id],staticke_tc[days],"")</f>
        <v>5.1759413044013307</v>
      </c>
      <c r="EN55" s="15">
        <f ca="1">_xlfn.XLOOKUP(CB55,staticke_tc[id],staticke_tc[days],"")</f>
        <v>13.961547464994597</v>
      </c>
      <c r="EO55" s="15">
        <f ca="1">_xlfn.XLOOKUP(CC55,staticke_tc[id],staticke_tc[days],"")</f>
        <v>13.583049802906761</v>
      </c>
      <c r="EP55" s="15">
        <f ca="1">_xlfn.XLOOKUP(CD55,staticke_tc[id],staticke_tc[days],"")</f>
        <v>9.4866574123720753</v>
      </c>
      <c r="EQ55" s="15">
        <f ca="1">_xlfn.XLOOKUP(CE55,staticke_tc[id],staticke_tc[days],"")</f>
        <v>11.618543473594309</v>
      </c>
      <c r="ER55" s="15">
        <f ca="1">_xlfn.XLOOKUP(CF55,staticke_tc[id],staticke_tc[days],"")</f>
        <v>9.0481267791266617</v>
      </c>
      <c r="ES55" s="15">
        <f ca="1">_xlfn.XLOOKUP(CG55,staticke_tc[id],staticke_tc[days],"")</f>
        <v>5.4579621935032581</v>
      </c>
      <c r="ET55" s="15">
        <f ca="1">_xlfn.XLOOKUP(CH55,staticke_tc[id],staticke_tc[days],"")</f>
        <v>9.4097412449293625</v>
      </c>
      <c r="EU55" s="15">
        <f ca="1">_xlfn.XLOOKUP(CI55,staticke_tc[id],staticke_tc[days],"")</f>
        <v>8.9988124875698521</v>
      </c>
      <c r="EV55" s="15">
        <f ca="1">_xlfn.XLOOKUP(CJ55,staticke_tc[id],staticke_tc[days],"")</f>
        <v>14.343377128405052</v>
      </c>
      <c r="EW55" s="15">
        <f ca="1">_xlfn.XLOOKUP(CK55,staticke_tc[id],staticke_tc[days],"")</f>
        <v>2.2637370522313924</v>
      </c>
      <c r="EX55" s="15">
        <f ca="1">_xlfn.XLOOKUP(CL55,staticke_tc[id],staticke_tc[days],"")</f>
        <v>16.900405741984493</v>
      </c>
      <c r="EY55" s="15">
        <f ca="1">_xlfn.XLOOKUP(CM55,staticke_tc[id],staticke_tc[days],"")</f>
        <v>7.6603131930495998</v>
      </c>
      <c r="EZ55" s="15">
        <f ca="1">_xlfn.XLOOKUP(CN55,staticke_tc[id],staticke_tc[days],"")</f>
        <v>16.577839726257956</v>
      </c>
      <c r="FA55" s="15">
        <f ca="1">_xlfn.XLOOKUP(CO55,staticke_tc[id],staticke_tc[days],"")</f>
        <v>8.2967995419769007</v>
      </c>
      <c r="FB55" s="15">
        <f ca="1">_xlfn.XLOOKUP(CP55,staticke_tc[id],staticke_tc[days],"")</f>
        <v>10.437341798676584</v>
      </c>
      <c r="FC55" s="15">
        <f ca="1">_xlfn.XLOOKUP(CQ55,staticke_tc[id],staticke_tc[days],"")</f>
        <v>8.8989533610137883</v>
      </c>
      <c r="FD55" s="15">
        <f ca="1">_xlfn.XLOOKUP(CR55,staticke_tc[id],staticke_tc[days],"")</f>
        <v>10.587391426714555</v>
      </c>
    </row>
    <row r="56" spans="2:160" x14ac:dyDescent="0.3">
      <c r="B56" s="2">
        <f t="shared" si="37"/>
        <v>54</v>
      </c>
      <c r="C56">
        <v>1591</v>
      </c>
      <c r="D56">
        <v>1592</v>
      </c>
      <c r="E56">
        <v>1593</v>
      </c>
      <c r="F56">
        <v>1594</v>
      </c>
      <c r="G56">
        <v>1595</v>
      </c>
      <c r="H56">
        <v>1596</v>
      </c>
      <c r="I56">
        <v>1597</v>
      </c>
      <c r="J56">
        <v>1598</v>
      </c>
      <c r="K56">
        <v>1599</v>
      </c>
      <c r="L56">
        <v>1600</v>
      </c>
      <c r="M56">
        <v>1601</v>
      </c>
      <c r="N56">
        <v>1602</v>
      </c>
      <c r="O56">
        <v>1603</v>
      </c>
      <c r="P56">
        <v>1604</v>
      </c>
      <c r="Q56">
        <v>1605</v>
      </c>
      <c r="R56">
        <v>1606</v>
      </c>
      <c r="S56">
        <v>1607</v>
      </c>
      <c r="T56">
        <v>1608</v>
      </c>
      <c r="U56">
        <v>1609</v>
      </c>
      <c r="V56">
        <v>1610</v>
      </c>
      <c r="W56">
        <v>1611</v>
      </c>
      <c r="X56">
        <v>1612</v>
      </c>
      <c r="Y56">
        <v>1613</v>
      </c>
      <c r="Z56">
        <v>1614</v>
      </c>
      <c r="AA56">
        <v>1615</v>
      </c>
      <c r="AB56">
        <v>1616</v>
      </c>
      <c r="AC56">
        <v>1617</v>
      </c>
      <c r="AD56">
        <v>1618</v>
      </c>
      <c r="AE56">
        <v>1619</v>
      </c>
      <c r="AF56">
        <v>1620</v>
      </c>
      <c r="AH56" s="2">
        <f t="shared" si="33"/>
        <v>54</v>
      </c>
      <c r="AI56">
        <f ca="1">IF(ISNUMBER(C56),RANDBETWEEN(MIN(staticke_tc[id]),MAX(staticke_tc[id])),"")</f>
        <v>11</v>
      </c>
      <c r="AJ56">
        <f ca="1">IF(ISNUMBER(D56),RANDBETWEEN(MIN(staticke_tc[id]),MAX(staticke_tc[id])),"")</f>
        <v>57</v>
      </c>
      <c r="AK56">
        <f ca="1">IF(ISNUMBER(E56),RANDBETWEEN(MIN(staticke_tc[id]),MAX(staticke_tc[id])),"")</f>
        <v>361</v>
      </c>
      <c r="AL56">
        <f ca="1">IF(ISNUMBER(F56),RANDBETWEEN(MIN(staticke_tc[id]),MAX(staticke_tc[id])),"")</f>
        <v>291</v>
      </c>
      <c r="AM56">
        <f ca="1">IF(ISNUMBER(G56),RANDBETWEEN(MIN(staticke_tc[id]),MAX(staticke_tc[id])),"")</f>
        <v>616</v>
      </c>
      <c r="AN56">
        <f ca="1">IF(ISNUMBER(H56),RANDBETWEEN(MIN(staticke_tc[id]),MAX(staticke_tc[id])),"")</f>
        <v>735</v>
      </c>
      <c r="AO56">
        <f ca="1">IF(ISNUMBER(I56),RANDBETWEEN(MIN(staticke_tc[id]),MAX(staticke_tc[id])),"")</f>
        <v>977</v>
      </c>
      <c r="AP56">
        <f ca="1">IF(ISNUMBER(J56),RANDBETWEEN(MIN(staticke_tc[id]),MAX(staticke_tc[id])),"")</f>
        <v>78</v>
      </c>
      <c r="AQ56">
        <f ca="1">IF(ISNUMBER(K56),RANDBETWEEN(MIN(staticke_tc[id]),MAX(staticke_tc[id])),"")</f>
        <v>286</v>
      </c>
      <c r="AR56">
        <f ca="1">IF(ISNUMBER(L56),RANDBETWEEN(MIN(staticke_tc[id]),MAX(staticke_tc[id])),"")</f>
        <v>687</v>
      </c>
      <c r="AS56">
        <f ca="1">IF(ISNUMBER(M56),RANDBETWEEN(MIN(staticke_tc[id]),MAX(staticke_tc[id])),"")</f>
        <v>539</v>
      </c>
      <c r="AT56">
        <f ca="1">IF(ISNUMBER(N56),RANDBETWEEN(MIN(staticke_tc[id]),MAX(staticke_tc[id])),"")</f>
        <v>329</v>
      </c>
      <c r="AU56">
        <f ca="1">IF(ISNUMBER(O56),RANDBETWEEN(MIN(staticke_tc[id]),MAX(staticke_tc[id])),"")</f>
        <v>936</v>
      </c>
      <c r="AV56">
        <f ca="1">IF(ISNUMBER(P56),RANDBETWEEN(MIN(staticke_tc[id]),MAX(staticke_tc[id])),"")</f>
        <v>480</v>
      </c>
      <c r="AW56">
        <f ca="1">IF(ISNUMBER(Q56),RANDBETWEEN(MIN(staticke_tc[id]),MAX(staticke_tc[id])),"")</f>
        <v>31</v>
      </c>
      <c r="AX56">
        <f ca="1">IF(ISNUMBER(R56),RANDBETWEEN(MIN(staticke_tc[id]),MAX(staticke_tc[id])),"")</f>
        <v>511</v>
      </c>
      <c r="AY56">
        <f ca="1">IF(ISNUMBER(S56),RANDBETWEEN(MIN(staticke_tc[id]),MAX(staticke_tc[id])),"")</f>
        <v>895</v>
      </c>
      <c r="AZ56">
        <f ca="1">IF(ISNUMBER(T56),RANDBETWEEN(MIN(staticke_tc[id]),MAX(staticke_tc[id])),"")</f>
        <v>718</v>
      </c>
      <c r="BA56">
        <f ca="1">IF(ISNUMBER(U56),RANDBETWEEN(MIN(staticke_tc[id]),MAX(staticke_tc[id])),"")</f>
        <v>758</v>
      </c>
      <c r="BB56">
        <f ca="1">IF(ISNUMBER(V56),RANDBETWEEN(MIN(staticke_tc[id]),MAX(staticke_tc[id])),"")</f>
        <v>604</v>
      </c>
      <c r="BC56">
        <f ca="1">IF(ISNUMBER(W56),RANDBETWEEN(MIN(staticke_tc[id]),MAX(staticke_tc[id])),"")</f>
        <v>328</v>
      </c>
      <c r="BD56">
        <f ca="1">IF(ISNUMBER(X56),RANDBETWEEN(MIN(staticke_tc[id]),MAX(staticke_tc[id])),"")</f>
        <v>572</v>
      </c>
      <c r="BE56">
        <f ca="1">IF(ISNUMBER(Y56),RANDBETWEEN(MIN(staticke_tc[id]),MAX(staticke_tc[id])),"")</f>
        <v>851</v>
      </c>
      <c r="BF56">
        <f ca="1">IF(ISNUMBER(Z56),RANDBETWEEN(MIN(staticke_tc[id]),MAX(staticke_tc[id])),"")</f>
        <v>472</v>
      </c>
      <c r="BG56">
        <f ca="1">IF(ISNUMBER(AA56),RANDBETWEEN(MIN(staticke_tc[id]),MAX(staticke_tc[id])),"")</f>
        <v>140</v>
      </c>
      <c r="BH56">
        <f ca="1">IF(ISNUMBER(AB56),RANDBETWEEN(MIN(staticke_tc[id]),MAX(staticke_tc[id])),"")</f>
        <v>69</v>
      </c>
      <c r="BI56">
        <f ca="1">IF(ISNUMBER(AC56),RANDBETWEEN(MIN(staticke_tc[id]),MAX(staticke_tc[id])),"")</f>
        <v>698</v>
      </c>
      <c r="BJ56">
        <f ca="1">IF(ISNUMBER(AD56),RANDBETWEEN(MIN(staticke_tc[id]),MAX(staticke_tc[id])),"")</f>
        <v>67</v>
      </c>
      <c r="BK56">
        <f ca="1">IF(ISNUMBER(AE56),RANDBETWEEN(MIN(staticke_tc[id]),MAX(staticke_tc[id])),"")</f>
        <v>565</v>
      </c>
      <c r="BL56">
        <f ca="1">IF(ISNUMBER(AF56),RANDBETWEEN(MIN(staticke_tc[id]),MAX(staticke_tc[id])),"")</f>
        <v>415</v>
      </c>
      <c r="BN56" s="2">
        <f t="shared" si="34"/>
        <v>54</v>
      </c>
      <c r="BO56">
        <f ca="1">IF(ISNUMBER(CU56),RANDBETWEEN(MIN(staticke_tc[id]),MAX(staticke_tc[id])),"")</f>
        <v>362</v>
      </c>
      <c r="BP56">
        <f ca="1">IF(ISNUMBER(CV56),RANDBETWEEN(MIN(staticke_tc[id]),MAX(staticke_tc[id])),"")</f>
        <v>32</v>
      </c>
      <c r="BQ56">
        <f ca="1">IF(ISNUMBER(CW56),RANDBETWEEN(MIN(staticke_tc[id]),MAX(staticke_tc[id])),"")</f>
        <v>975</v>
      </c>
      <c r="BR56">
        <f ca="1">IF(ISNUMBER(CX56),RANDBETWEEN(MIN(staticke_tc[id]),MAX(staticke_tc[id])),"")</f>
        <v>102</v>
      </c>
      <c r="BS56">
        <f ca="1">IF(ISNUMBER(CY56),RANDBETWEEN(MIN(staticke_tc[id]),MAX(staticke_tc[id])),"")</f>
        <v>552</v>
      </c>
      <c r="BT56">
        <f ca="1">IF(ISNUMBER(CZ56),RANDBETWEEN(MIN(staticke_tc[id]),MAX(staticke_tc[id])),"")</f>
        <v>476</v>
      </c>
      <c r="BU56">
        <f ca="1">IF(ISNUMBER(DA56),RANDBETWEEN(MIN(staticke_tc[id]),MAX(staticke_tc[id])),"")</f>
        <v>506</v>
      </c>
      <c r="BV56">
        <f ca="1">IF(ISNUMBER(DB56),RANDBETWEEN(MIN(staticke_tc[id]),MAX(staticke_tc[id])),"")</f>
        <v>276</v>
      </c>
      <c r="BW56">
        <f ca="1">IF(ISNUMBER(DC56),RANDBETWEEN(MIN(staticke_tc[id]),MAX(staticke_tc[id])),"")</f>
        <v>596</v>
      </c>
      <c r="BX56">
        <f ca="1">IF(ISNUMBER(DD56),RANDBETWEEN(MIN(staticke_tc[id]),MAX(staticke_tc[id])),"")</f>
        <v>692</v>
      </c>
      <c r="BY56">
        <f ca="1">IF(ISNUMBER(DE56),RANDBETWEEN(MIN(staticke_tc[id]),MAX(staticke_tc[id])),"")</f>
        <v>890</v>
      </c>
      <c r="BZ56">
        <f ca="1">IF(ISNUMBER(DF56),RANDBETWEEN(MIN(staticke_tc[id]),MAX(staticke_tc[id])),"")</f>
        <v>107</v>
      </c>
      <c r="CA56">
        <f ca="1">IF(ISNUMBER(DG56),RANDBETWEEN(MIN(staticke_tc[id]),MAX(staticke_tc[id])),"")</f>
        <v>349</v>
      </c>
      <c r="CB56">
        <f ca="1">IF(ISNUMBER(DH56),RANDBETWEEN(MIN(staticke_tc[id]),MAX(staticke_tc[id])),"")</f>
        <v>784</v>
      </c>
      <c r="CC56">
        <f ca="1">IF(ISNUMBER(DI56),RANDBETWEEN(MIN(staticke_tc[id]),MAX(staticke_tc[id])),"")</f>
        <v>93</v>
      </c>
      <c r="CD56">
        <f ca="1">IF(ISNUMBER(DJ56),RANDBETWEEN(MIN(staticke_tc[id]),MAX(staticke_tc[id])),"")</f>
        <v>88</v>
      </c>
      <c r="CE56">
        <f ca="1">IF(ISNUMBER(DK56),RANDBETWEEN(MIN(staticke_tc[id]),MAX(staticke_tc[id])),"")</f>
        <v>767</v>
      </c>
      <c r="CF56">
        <f ca="1">IF(ISNUMBER(DL56),RANDBETWEEN(MIN(staticke_tc[id]),MAX(staticke_tc[id])),"")</f>
        <v>597</v>
      </c>
      <c r="CG56">
        <f ca="1">IF(ISNUMBER(DM56),RANDBETWEEN(MIN(staticke_tc[id]),MAX(staticke_tc[id])),"")</f>
        <v>483</v>
      </c>
      <c r="CH56">
        <f ca="1">IF(ISNUMBER(DN56),RANDBETWEEN(MIN(staticke_tc[id]),MAX(staticke_tc[id])),"")</f>
        <v>782</v>
      </c>
      <c r="CI56">
        <f ca="1">IF(ISNUMBER(DO56),RANDBETWEEN(MIN(staticke_tc[id]),MAX(staticke_tc[id])),"")</f>
        <v>642</v>
      </c>
      <c r="CJ56">
        <f ca="1">IF(ISNUMBER(DP56),RANDBETWEEN(MIN(staticke_tc[id]),MAX(staticke_tc[id])),"")</f>
        <v>420</v>
      </c>
      <c r="CK56">
        <f ca="1">IF(ISNUMBER(DQ56),RANDBETWEEN(MIN(staticke_tc[id]),MAX(staticke_tc[id])),"")</f>
        <v>644</v>
      </c>
      <c r="CL56">
        <f ca="1">IF(ISNUMBER(DR56),RANDBETWEEN(MIN(staticke_tc[id]),MAX(staticke_tc[id])),"")</f>
        <v>551</v>
      </c>
      <c r="CM56">
        <f ca="1">IF(ISNUMBER(DS56),RANDBETWEEN(MIN(staticke_tc[id]),MAX(staticke_tc[id])),"")</f>
        <v>470</v>
      </c>
      <c r="CN56">
        <f ca="1">IF(ISNUMBER(DT56),RANDBETWEEN(MIN(staticke_tc[id]),MAX(staticke_tc[id])),"")</f>
        <v>486</v>
      </c>
      <c r="CO56">
        <f ca="1">IF(ISNUMBER(DU56),RANDBETWEEN(MIN(staticke_tc[id]),MAX(staticke_tc[id])),"")</f>
        <v>863</v>
      </c>
      <c r="CP56">
        <f ca="1">IF(ISNUMBER(DV56),RANDBETWEEN(MIN(staticke_tc[id]),MAX(staticke_tc[id])),"")</f>
        <v>486</v>
      </c>
      <c r="CQ56">
        <f ca="1">IF(ISNUMBER(DW56),RANDBETWEEN(MIN(staticke_tc[id]),MAX(staticke_tc[id])),"")</f>
        <v>788</v>
      </c>
      <c r="CR56">
        <f ca="1">IF(ISNUMBER(DX56),RANDBETWEEN(MIN(staticke_tc[id]),MAX(staticke_tc[id])),"")</f>
        <v>954</v>
      </c>
      <c r="CT56" s="2">
        <f t="shared" si="35"/>
        <v>54</v>
      </c>
      <c r="CU56" s="15">
        <f ca="1">_xlfn.XLOOKUP(AI56,staticke_tc[id],staticke_tc[days],"")</f>
        <v>11.123151363285722</v>
      </c>
      <c r="CV56" s="15">
        <f ca="1">_xlfn.XLOOKUP(AJ56,staticke_tc[id],staticke_tc[days],"")</f>
        <v>10.272771633108734</v>
      </c>
      <c r="CW56" s="15">
        <f ca="1">_xlfn.XLOOKUP(AK56,staticke_tc[id],staticke_tc[days],"")</f>
        <v>10.381764615769125</v>
      </c>
      <c r="CX56" s="15">
        <f ca="1">_xlfn.XLOOKUP(AL56,staticke_tc[id],staticke_tc[days],"")</f>
        <v>2.9207382081159832</v>
      </c>
      <c r="CY56" s="15">
        <f ca="1">_xlfn.XLOOKUP(AM56,staticke_tc[id],staticke_tc[days],"")</f>
        <v>8.5450073851626929</v>
      </c>
      <c r="CZ56" s="15">
        <f ca="1">_xlfn.XLOOKUP(AN56,staticke_tc[id],staticke_tc[days],"")</f>
        <v>11.245548945408629</v>
      </c>
      <c r="DA56" s="15">
        <f ca="1">_xlfn.XLOOKUP(AO56,staticke_tc[id],staticke_tc[days],"")</f>
        <v>8.8259659733654132</v>
      </c>
      <c r="DB56" s="15">
        <f ca="1">_xlfn.XLOOKUP(AP56,staticke_tc[id],staticke_tc[days],"")</f>
        <v>9.3244968709874332</v>
      </c>
      <c r="DC56" s="15">
        <f ca="1">_xlfn.XLOOKUP(AQ56,staticke_tc[id],staticke_tc[days],"")</f>
        <v>12.011300736687279</v>
      </c>
      <c r="DD56" s="15">
        <f ca="1">_xlfn.XLOOKUP(AR56,staticke_tc[id],staticke_tc[days],"")</f>
        <v>9.3413250643785268</v>
      </c>
      <c r="DE56" s="15">
        <f ca="1">_xlfn.XLOOKUP(AS56,staticke_tc[id],staticke_tc[days],"")</f>
        <v>6.0395913080544386</v>
      </c>
      <c r="DF56" s="15">
        <f ca="1">_xlfn.XLOOKUP(AT56,staticke_tc[id],staticke_tc[days],"")</f>
        <v>11.011701689848392</v>
      </c>
      <c r="DG56" s="15">
        <f ca="1">_xlfn.XLOOKUP(AU56,staticke_tc[id],staticke_tc[days],"")</f>
        <v>9.1088461743670539</v>
      </c>
      <c r="DH56" s="15">
        <f ca="1">_xlfn.XLOOKUP(AV56,staticke_tc[id],staticke_tc[days],"")</f>
        <v>5.3268952127572522</v>
      </c>
      <c r="DI56" s="15">
        <f ca="1">_xlfn.XLOOKUP(AW56,staticke_tc[id],staticke_tc[days],"")</f>
        <v>13.210968663151352</v>
      </c>
      <c r="DJ56" s="15">
        <f ca="1">_xlfn.XLOOKUP(AX56,staticke_tc[id],staticke_tc[days],"")</f>
        <v>10.437341798676584</v>
      </c>
      <c r="DK56" s="15">
        <f ca="1">_xlfn.XLOOKUP(AY56,staticke_tc[id],staticke_tc[days],"")</f>
        <v>10.537015529589024</v>
      </c>
      <c r="DL56" s="15">
        <f ca="1">_xlfn.XLOOKUP(AZ56,staticke_tc[id],staticke_tc[days],"")</f>
        <v>10.318021823652064</v>
      </c>
      <c r="DM56" s="15">
        <f ca="1">_xlfn.XLOOKUP(BA56,staticke_tc[id],staticke_tc[days],"")</f>
        <v>10.588896014735061</v>
      </c>
      <c r="DN56" s="15">
        <f ca="1">_xlfn.XLOOKUP(BB56,staticke_tc[id],staticke_tc[days],"")</f>
        <v>10.365127614388449</v>
      </c>
      <c r="DO56" s="15">
        <f ca="1">_xlfn.XLOOKUP(BC56,staticke_tc[id],staticke_tc[days],"")</f>
        <v>15.792369040563221</v>
      </c>
      <c r="DP56" s="15">
        <f ca="1">_xlfn.XLOOKUP(BD56,staticke_tc[id],staticke_tc[days],"")</f>
        <v>5.6505625847529863</v>
      </c>
      <c r="DQ56" s="15">
        <f ca="1">_xlfn.XLOOKUP(BE56,staticke_tc[id],staticke_tc[days],"")</f>
        <v>9.7502236575247476</v>
      </c>
      <c r="DR56" s="15">
        <f ca="1">_xlfn.XLOOKUP(BF56,staticke_tc[id],staticke_tc[days],"")</f>
        <v>4.2689032263271809</v>
      </c>
      <c r="DS56" s="15">
        <f ca="1">_xlfn.XLOOKUP(BG56,staticke_tc[id],staticke_tc[days],"")</f>
        <v>10.665853092035917</v>
      </c>
      <c r="DT56" s="15">
        <f ca="1">_xlfn.XLOOKUP(BH56,staticke_tc[id],staticke_tc[days],"")</f>
        <v>11.289867122011312</v>
      </c>
      <c r="DU56" s="15">
        <f ca="1">_xlfn.XLOOKUP(BI56,staticke_tc[id],staticke_tc[days],"")</f>
        <v>3.0302590151221187</v>
      </c>
      <c r="DV56" s="15">
        <f ca="1">_xlfn.XLOOKUP(BJ56,staticke_tc[id],staticke_tc[days],"")</f>
        <v>15.809172372578841</v>
      </c>
      <c r="DW56" s="15">
        <f ca="1">_xlfn.XLOOKUP(BK56,staticke_tc[id],staticke_tc[days],"")</f>
        <v>6.9502683088857422</v>
      </c>
      <c r="DX56" s="15">
        <f ca="1">_xlfn.XLOOKUP(BL56,staticke_tc[id],staticke_tc[days],"")</f>
        <v>6.7303896438804598</v>
      </c>
      <c r="DZ56" s="2">
        <f t="shared" si="36"/>
        <v>54</v>
      </c>
      <c r="EA56" s="15">
        <f ca="1">_xlfn.XLOOKUP(BO56,staticke_tc[id],staticke_tc[days],"")</f>
        <v>10.464163521717953</v>
      </c>
      <c r="EB56" s="15">
        <f ca="1">_xlfn.XLOOKUP(BP56,staticke_tc[id],staticke_tc[days],"")</f>
        <v>5.1412709084021344</v>
      </c>
      <c r="EC56" s="15">
        <f ca="1">_xlfn.XLOOKUP(BQ56,staticke_tc[id],staticke_tc[days],"")</f>
        <v>11.012034055559694</v>
      </c>
      <c r="ED56" s="15">
        <f ca="1">_xlfn.XLOOKUP(BR56,staticke_tc[id],staticke_tc[days],"")</f>
        <v>7.3996517607753507</v>
      </c>
      <c r="EE56" s="15">
        <f ca="1">_xlfn.XLOOKUP(BS56,staticke_tc[id],staticke_tc[days],"")</f>
        <v>14.968330423094011</v>
      </c>
      <c r="EF56" s="15">
        <f ca="1">_xlfn.XLOOKUP(BT56,staticke_tc[id],staticke_tc[days],"")</f>
        <v>7.6603131930495998</v>
      </c>
      <c r="EG56" s="15">
        <f ca="1">_xlfn.XLOOKUP(BU56,staticke_tc[id],staticke_tc[days],"")</f>
        <v>10.189975766841536</v>
      </c>
      <c r="EH56" s="15">
        <f ca="1">_xlfn.XLOOKUP(BV56,staticke_tc[id],staticke_tc[days],"")</f>
        <v>11.868932707654755</v>
      </c>
      <c r="EI56" s="15">
        <f ca="1">_xlfn.XLOOKUP(BW56,staticke_tc[id],staticke_tc[days],"")</f>
        <v>8.4163242000594956</v>
      </c>
      <c r="EJ56" s="15">
        <f ca="1">_xlfn.XLOOKUP(BX56,staticke_tc[id],staticke_tc[days],"")</f>
        <v>9.7349557768755695</v>
      </c>
      <c r="EK56" s="15">
        <f ca="1">_xlfn.XLOOKUP(BY56,staticke_tc[id],staticke_tc[days],"")</f>
        <v>11.286381852261499</v>
      </c>
      <c r="EL56" s="15">
        <f ca="1">_xlfn.XLOOKUP(BZ56,staticke_tc[id],staticke_tc[days],"")</f>
        <v>10.410435271094039</v>
      </c>
      <c r="EM56" s="15">
        <f ca="1">_xlfn.XLOOKUP(CA56,staticke_tc[id],staticke_tc[days],"")</f>
        <v>6.3252579240285387</v>
      </c>
      <c r="EN56" s="15">
        <f ca="1">_xlfn.XLOOKUP(CB56,staticke_tc[id],staticke_tc[days],"")</f>
        <v>9.8229903292626322</v>
      </c>
      <c r="EO56" s="15">
        <f ca="1">_xlfn.XLOOKUP(CC56,staticke_tc[id],staticke_tc[days],"")</f>
        <v>7.4338719371417348</v>
      </c>
      <c r="EP56" s="15">
        <f ca="1">_xlfn.XLOOKUP(CD56,staticke_tc[id],staticke_tc[days],"")</f>
        <v>13.959282673595686</v>
      </c>
      <c r="EQ56" s="15">
        <f ca="1">_xlfn.XLOOKUP(CE56,staticke_tc[id],staticke_tc[days],"")</f>
        <v>12.706896141707405</v>
      </c>
      <c r="ER56" s="15">
        <f ca="1">_xlfn.XLOOKUP(CF56,staticke_tc[id],staticke_tc[days],"")</f>
        <v>9.8121374496015275</v>
      </c>
      <c r="ES56" s="15">
        <f ca="1">_xlfn.XLOOKUP(CG56,staticke_tc[id],staticke_tc[days],"")</f>
        <v>3.355774517627653</v>
      </c>
      <c r="ET56" s="15">
        <f ca="1">_xlfn.XLOOKUP(CH56,staticke_tc[id],staticke_tc[days],"")</f>
        <v>13.85502942110975</v>
      </c>
      <c r="EU56" s="15">
        <f ca="1">_xlfn.XLOOKUP(CI56,staticke_tc[id],staticke_tc[days],"")</f>
        <v>11.332092714631811</v>
      </c>
      <c r="EV56" s="15">
        <f ca="1">_xlfn.XLOOKUP(CJ56,staticke_tc[id],staticke_tc[days],"")</f>
        <v>12.968717661139301</v>
      </c>
      <c r="EW56" s="15">
        <f ca="1">_xlfn.XLOOKUP(CK56,staticke_tc[id],staticke_tc[days],"")</f>
        <v>10.139601324287664</v>
      </c>
      <c r="EX56" s="15">
        <f ca="1">_xlfn.XLOOKUP(CL56,staticke_tc[id],staticke_tc[days],"")</f>
        <v>7.9126156315826446</v>
      </c>
      <c r="EY56" s="15">
        <f ca="1">_xlfn.XLOOKUP(CM56,staticke_tc[id],staticke_tc[days],"")</f>
        <v>10.492984679479358</v>
      </c>
      <c r="EZ56" s="15">
        <f ca="1">_xlfn.XLOOKUP(CN56,staticke_tc[id],staticke_tc[days],"")</f>
        <v>8.3076957868419701</v>
      </c>
      <c r="FA56" s="15">
        <f ca="1">_xlfn.XLOOKUP(CO56,staticke_tc[id],staticke_tc[days],"")</f>
        <v>7.1360407328616358</v>
      </c>
      <c r="FB56" s="15">
        <f ca="1">_xlfn.XLOOKUP(CP56,staticke_tc[id],staticke_tc[days],"")</f>
        <v>8.3076957868419701</v>
      </c>
      <c r="FC56" s="15">
        <f ca="1">_xlfn.XLOOKUP(CQ56,staticke_tc[id],staticke_tc[days],"")</f>
        <v>11.508401968090457</v>
      </c>
      <c r="FD56" s="15">
        <f ca="1">_xlfn.XLOOKUP(CR56,staticke_tc[id],staticke_tc[days],"")</f>
        <v>12.851812061576306</v>
      </c>
    </row>
    <row r="57" spans="2:160" x14ac:dyDescent="0.3">
      <c r="B57" s="2">
        <f t="shared" si="37"/>
        <v>55</v>
      </c>
      <c r="C57">
        <v>1621</v>
      </c>
      <c r="D57">
        <v>1622</v>
      </c>
      <c r="E57">
        <v>1623</v>
      </c>
      <c r="F57">
        <v>1624</v>
      </c>
      <c r="G57">
        <v>1625</v>
      </c>
      <c r="H57">
        <v>1626</v>
      </c>
      <c r="I57">
        <v>1627</v>
      </c>
      <c r="J57">
        <v>1628</v>
      </c>
      <c r="K57">
        <v>1629</v>
      </c>
      <c r="L57">
        <v>1630</v>
      </c>
      <c r="M57">
        <v>1631</v>
      </c>
      <c r="N57">
        <v>1632</v>
      </c>
      <c r="O57">
        <v>1633</v>
      </c>
      <c r="P57">
        <v>1634</v>
      </c>
      <c r="Q57">
        <v>1635</v>
      </c>
      <c r="R57">
        <v>1636</v>
      </c>
      <c r="S57">
        <v>1637</v>
      </c>
      <c r="T57">
        <v>1638</v>
      </c>
      <c r="U57">
        <v>1639</v>
      </c>
      <c r="V57">
        <v>1640</v>
      </c>
      <c r="W57">
        <v>1641</v>
      </c>
      <c r="X57">
        <v>1642</v>
      </c>
      <c r="Y57">
        <v>1643</v>
      </c>
      <c r="Z57">
        <v>1644</v>
      </c>
      <c r="AA57">
        <v>1645</v>
      </c>
      <c r="AB57">
        <v>1646</v>
      </c>
      <c r="AC57">
        <v>1647</v>
      </c>
      <c r="AD57">
        <v>1648</v>
      </c>
      <c r="AE57">
        <v>1649</v>
      </c>
      <c r="AF57">
        <v>1650</v>
      </c>
      <c r="AH57" s="2">
        <f t="shared" si="33"/>
        <v>55</v>
      </c>
      <c r="AI57">
        <f ca="1">IF(ISNUMBER(C57),RANDBETWEEN(MIN(staticke_tc[id]),MAX(staticke_tc[id])),"")</f>
        <v>225</v>
      </c>
      <c r="AJ57">
        <f ca="1">IF(ISNUMBER(D57),RANDBETWEEN(MIN(staticke_tc[id]),MAX(staticke_tc[id])),"")</f>
        <v>754</v>
      </c>
      <c r="AK57">
        <f ca="1">IF(ISNUMBER(E57),RANDBETWEEN(MIN(staticke_tc[id]),MAX(staticke_tc[id])),"")</f>
        <v>848</v>
      </c>
      <c r="AL57">
        <f ca="1">IF(ISNUMBER(F57),RANDBETWEEN(MIN(staticke_tc[id]),MAX(staticke_tc[id])),"")</f>
        <v>858</v>
      </c>
      <c r="AM57">
        <f ca="1">IF(ISNUMBER(G57),RANDBETWEEN(MIN(staticke_tc[id]),MAX(staticke_tc[id])),"")</f>
        <v>82</v>
      </c>
      <c r="AN57">
        <f ca="1">IF(ISNUMBER(H57),RANDBETWEEN(MIN(staticke_tc[id]),MAX(staticke_tc[id])),"")</f>
        <v>93</v>
      </c>
      <c r="AO57">
        <f ca="1">IF(ISNUMBER(I57),RANDBETWEEN(MIN(staticke_tc[id]),MAX(staticke_tc[id])),"")</f>
        <v>639</v>
      </c>
      <c r="AP57">
        <f ca="1">IF(ISNUMBER(J57),RANDBETWEEN(MIN(staticke_tc[id]),MAX(staticke_tc[id])),"")</f>
        <v>157</v>
      </c>
      <c r="AQ57">
        <f ca="1">IF(ISNUMBER(K57),RANDBETWEEN(MIN(staticke_tc[id]),MAX(staticke_tc[id])),"")</f>
        <v>158</v>
      </c>
      <c r="AR57">
        <f ca="1">IF(ISNUMBER(L57),RANDBETWEEN(MIN(staticke_tc[id]),MAX(staticke_tc[id])),"")</f>
        <v>406</v>
      </c>
      <c r="AS57">
        <f ca="1">IF(ISNUMBER(M57),RANDBETWEEN(MIN(staticke_tc[id]),MAX(staticke_tc[id])),"")</f>
        <v>976</v>
      </c>
      <c r="AT57">
        <f ca="1">IF(ISNUMBER(N57),RANDBETWEEN(MIN(staticke_tc[id]),MAX(staticke_tc[id])),"")</f>
        <v>347</v>
      </c>
      <c r="AU57">
        <f ca="1">IF(ISNUMBER(O57),RANDBETWEEN(MIN(staticke_tc[id]),MAX(staticke_tc[id])),"")</f>
        <v>106</v>
      </c>
      <c r="AV57">
        <f ca="1">IF(ISNUMBER(P57),RANDBETWEEN(MIN(staticke_tc[id]),MAX(staticke_tc[id])),"")</f>
        <v>939</v>
      </c>
      <c r="AW57">
        <f ca="1">IF(ISNUMBER(Q57),RANDBETWEEN(MIN(staticke_tc[id]),MAX(staticke_tc[id])),"")</f>
        <v>889</v>
      </c>
      <c r="AX57">
        <f ca="1">IF(ISNUMBER(R57),RANDBETWEEN(MIN(staticke_tc[id]),MAX(staticke_tc[id])),"")</f>
        <v>725</v>
      </c>
      <c r="AY57">
        <f ca="1">IF(ISNUMBER(S57),RANDBETWEEN(MIN(staticke_tc[id]),MAX(staticke_tc[id])),"")</f>
        <v>913</v>
      </c>
      <c r="AZ57">
        <f ca="1">IF(ISNUMBER(T57),RANDBETWEEN(MIN(staticke_tc[id]),MAX(staticke_tc[id])),"")</f>
        <v>186</v>
      </c>
      <c r="BA57">
        <f ca="1">IF(ISNUMBER(U57),RANDBETWEEN(MIN(staticke_tc[id]),MAX(staticke_tc[id])),"")</f>
        <v>506</v>
      </c>
      <c r="BB57">
        <f ca="1">IF(ISNUMBER(V57),RANDBETWEEN(MIN(staticke_tc[id]),MAX(staticke_tc[id])),"")</f>
        <v>723</v>
      </c>
      <c r="BC57">
        <f ca="1">IF(ISNUMBER(W57),RANDBETWEEN(MIN(staticke_tc[id]),MAX(staticke_tc[id])),"")</f>
        <v>180</v>
      </c>
      <c r="BD57">
        <f ca="1">IF(ISNUMBER(X57),RANDBETWEEN(MIN(staticke_tc[id]),MAX(staticke_tc[id])),"")</f>
        <v>843</v>
      </c>
      <c r="BE57">
        <f ca="1">IF(ISNUMBER(Y57),RANDBETWEEN(MIN(staticke_tc[id]),MAX(staticke_tc[id])),"")</f>
        <v>310</v>
      </c>
      <c r="BF57">
        <f ca="1">IF(ISNUMBER(Z57),RANDBETWEEN(MIN(staticke_tc[id]),MAX(staticke_tc[id])),"")</f>
        <v>683</v>
      </c>
      <c r="BG57">
        <f ca="1">IF(ISNUMBER(AA57),RANDBETWEEN(MIN(staticke_tc[id]),MAX(staticke_tc[id])),"")</f>
        <v>20</v>
      </c>
      <c r="BH57">
        <f ca="1">IF(ISNUMBER(AB57),RANDBETWEEN(MIN(staticke_tc[id]),MAX(staticke_tc[id])),"")</f>
        <v>134</v>
      </c>
      <c r="BI57">
        <f ca="1">IF(ISNUMBER(AC57),RANDBETWEEN(MIN(staticke_tc[id]),MAX(staticke_tc[id])),"")</f>
        <v>501</v>
      </c>
      <c r="BJ57">
        <f ca="1">IF(ISNUMBER(AD57),RANDBETWEEN(MIN(staticke_tc[id]),MAX(staticke_tc[id])),"")</f>
        <v>233</v>
      </c>
      <c r="BK57">
        <f ca="1">IF(ISNUMBER(AE57),RANDBETWEEN(MIN(staticke_tc[id]),MAX(staticke_tc[id])),"")</f>
        <v>986</v>
      </c>
      <c r="BL57">
        <f ca="1">IF(ISNUMBER(AF57),RANDBETWEEN(MIN(staticke_tc[id]),MAX(staticke_tc[id])),"")</f>
        <v>928</v>
      </c>
      <c r="BN57" s="2">
        <f t="shared" si="34"/>
        <v>55</v>
      </c>
      <c r="BO57">
        <f ca="1">IF(ISNUMBER(CU57),RANDBETWEEN(MIN(staticke_tc[id]),MAX(staticke_tc[id])),"")</f>
        <v>806</v>
      </c>
      <c r="BP57">
        <f ca="1">IF(ISNUMBER(CV57),RANDBETWEEN(MIN(staticke_tc[id]),MAX(staticke_tc[id])),"")</f>
        <v>100</v>
      </c>
      <c r="BQ57">
        <f ca="1">IF(ISNUMBER(CW57),RANDBETWEEN(MIN(staticke_tc[id]),MAX(staticke_tc[id])),"")</f>
        <v>154</v>
      </c>
      <c r="BR57">
        <f ca="1">IF(ISNUMBER(CX57),RANDBETWEEN(MIN(staticke_tc[id]),MAX(staticke_tc[id])),"")</f>
        <v>766</v>
      </c>
      <c r="BS57">
        <f ca="1">IF(ISNUMBER(CY57),RANDBETWEEN(MIN(staticke_tc[id]),MAX(staticke_tc[id])),"")</f>
        <v>14</v>
      </c>
      <c r="BT57">
        <f ca="1">IF(ISNUMBER(CZ57),RANDBETWEEN(MIN(staticke_tc[id]),MAX(staticke_tc[id])),"")</f>
        <v>262</v>
      </c>
      <c r="BU57">
        <f ca="1">IF(ISNUMBER(DA57),RANDBETWEEN(MIN(staticke_tc[id]),MAX(staticke_tc[id])),"")</f>
        <v>243</v>
      </c>
      <c r="BV57">
        <f ca="1">IF(ISNUMBER(DB57),RANDBETWEEN(MIN(staticke_tc[id]),MAX(staticke_tc[id])),"")</f>
        <v>934</v>
      </c>
      <c r="BW57">
        <f ca="1">IF(ISNUMBER(DC57),RANDBETWEEN(MIN(staticke_tc[id]),MAX(staticke_tc[id])),"")</f>
        <v>466</v>
      </c>
      <c r="BX57">
        <f ca="1">IF(ISNUMBER(DD57),RANDBETWEEN(MIN(staticke_tc[id]),MAX(staticke_tc[id])),"")</f>
        <v>959</v>
      </c>
      <c r="BY57">
        <f ca="1">IF(ISNUMBER(DE57),RANDBETWEEN(MIN(staticke_tc[id]),MAX(staticke_tc[id])),"")</f>
        <v>203</v>
      </c>
      <c r="BZ57">
        <f ca="1">IF(ISNUMBER(DF57),RANDBETWEEN(MIN(staticke_tc[id]),MAX(staticke_tc[id])),"")</f>
        <v>869</v>
      </c>
      <c r="CA57">
        <f ca="1">IF(ISNUMBER(DG57),RANDBETWEEN(MIN(staticke_tc[id]),MAX(staticke_tc[id])),"")</f>
        <v>276</v>
      </c>
      <c r="CB57">
        <f ca="1">IF(ISNUMBER(DH57),RANDBETWEEN(MIN(staticke_tc[id]),MAX(staticke_tc[id])),"")</f>
        <v>452</v>
      </c>
      <c r="CC57">
        <f ca="1">IF(ISNUMBER(DI57),RANDBETWEEN(MIN(staticke_tc[id]),MAX(staticke_tc[id])),"")</f>
        <v>987</v>
      </c>
      <c r="CD57">
        <f ca="1">IF(ISNUMBER(DJ57),RANDBETWEEN(MIN(staticke_tc[id]),MAX(staticke_tc[id])),"")</f>
        <v>896</v>
      </c>
      <c r="CE57">
        <f ca="1">IF(ISNUMBER(DK57),RANDBETWEEN(MIN(staticke_tc[id]),MAX(staticke_tc[id])),"")</f>
        <v>277</v>
      </c>
      <c r="CF57">
        <f ca="1">IF(ISNUMBER(DL57),RANDBETWEEN(MIN(staticke_tc[id]),MAX(staticke_tc[id])),"")</f>
        <v>358</v>
      </c>
      <c r="CG57">
        <f ca="1">IF(ISNUMBER(DM57),RANDBETWEEN(MIN(staticke_tc[id]),MAX(staticke_tc[id])),"")</f>
        <v>800</v>
      </c>
      <c r="CH57">
        <f ca="1">IF(ISNUMBER(DN57),RANDBETWEEN(MIN(staticke_tc[id]),MAX(staticke_tc[id])),"")</f>
        <v>79</v>
      </c>
      <c r="CI57">
        <f ca="1">IF(ISNUMBER(DO57),RANDBETWEEN(MIN(staticke_tc[id]),MAX(staticke_tc[id])),"")</f>
        <v>869</v>
      </c>
      <c r="CJ57">
        <f ca="1">IF(ISNUMBER(DP57),RANDBETWEEN(MIN(staticke_tc[id]),MAX(staticke_tc[id])),"")</f>
        <v>73</v>
      </c>
      <c r="CK57">
        <f ca="1">IF(ISNUMBER(DQ57),RANDBETWEEN(MIN(staticke_tc[id]),MAX(staticke_tc[id])),"")</f>
        <v>816</v>
      </c>
      <c r="CL57">
        <f ca="1">IF(ISNUMBER(DR57),RANDBETWEEN(MIN(staticke_tc[id]),MAX(staticke_tc[id])),"")</f>
        <v>49</v>
      </c>
      <c r="CM57">
        <f ca="1">IF(ISNUMBER(DS57),RANDBETWEEN(MIN(staticke_tc[id]),MAX(staticke_tc[id])),"")</f>
        <v>945</v>
      </c>
      <c r="CN57">
        <f ca="1">IF(ISNUMBER(DT57),RANDBETWEEN(MIN(staticke_tc[id]),MAX(staticke_tc[id])),"")</f>
        <v>184</v>
      </c>
      <c r="CO57">
        <f ca="1">IF(ISNUMBER(DU57),RANDBETWEEN(MIN(staticke_tc[id]),MAX(staticke_tc[id])),"")</f>
        <v>639</v>
      </c>
      <c r="CP57">
        <f ca="1">IF(ISNUMBER(DV57),RANDBETWEEN(MIN(staticke_tc[id]),MAX(staticke_tc[id])),"")</f>
        <v>501</v>
      </c>
      <c r="CQ57">
        <f ca="1">IF(ISNUMBER(DW57),RANDBETWEEN(MIN(staticke_tc[id]),MAX(staticke_tc[id])),"")</f>
        <v>443</v>
      </c>
      <c r="CR57">
        <f ca="1">IF(ISNUMBER(DX57),RANDBETWEEN(MIN(staticke_tc[id]),MAX(staticke_tc[id])),"")</f>
        <v>963</v>
      </c>
      <c r="CT57" s="2">
        <f t="shared" si="35"/>
        <v>55</v>
      </c>
      <c r="CU57" s="15">
        <f ca="1">_xlfn.XLOOKUP(AI57,staticke_tc[id],staticke_tc[days],"")</f>
        <v>15.071528476514445</v>
      </c>
      <c r="CV57" s="15">
        <f ca="1">_xlfn.XLOOKUP(AJ57,staticke_tc[id],staticke_tc[days],"")</f>
        <v>11.336634537598826</v>
      </c>
      <c r="CW57" s="15">
        <f ca="1">_xlfn.XLOOKUP(AK57,staticke_tc[id],staticke_tc[days],"")</f>
        <v>9.1976441074553712</v>
      </c>
      <c r="CX57" s="15">
        <f ca="1">_xlfn.XLOOKUP(AL57,staticke_tc[id],staticke_tc[days],"")</f>
        <v>11.041590236336603</v>
      </c>
      <c r="CY57" s="15">
        <f ca="1">_xlfn.XLOOKUP(AM57,staticke_tc[id],staticke_tc[days],"")</f>
        <v>8.8001551448382429</v>
      </c>
      <c r="CZ57" s="15">
        <f ca="1">_xlfn.XLOOKUP(AN57,staticke_tc[id],staticke_tc[days],"")</f>
        <v>7.4338719371417348</v>
      </c>
      <c r="DA57" s="15">
        <f ca="1">_xlfn.XLOOKUP(AO57,staticke_tc[id],staticke_tc[days],"")</f>
        <v>14.405520116276218</v>
      </c>
      <c r="DB57" s="15">
        <f ca="1">_xlfn.XLOOKUP(AP57,staticke_tc[id],staticke_tc[days],"")</f>
        <v>13.939955711442618</v>
      </c>
      <c r="DC57" s="15">
        <f ca="1">_xlfn.XLOOKUP(AQ57,staticke_tc[id],staticke_tc[days],"")</f>
        <v>11.15696702959022</v>
      </c>
      <c r="DD57" s="15">
        <f ca="1">_xlfn.XLOOKUP(AR57,staticke_tc[id],staticke_tc[days],"")</f>
        <v>11.428612796968213</v>
      </c>
      <c r="DE57" s="15">
        <f ca="1">_xlfn.XLOOKUP(AS57,staticke_tc[id],staticke_tc[days],"")</f>
        <v>8.2980238221406175</v>
      </c>
      <c r="DF57" s="15">
        <f ca="1">_xlfn.XLOOKUP(AT57,staticke_tc[id],staticke_tc[days],"")</f>
        <v>12.663722532071626</v>
      </c>
      <c r="DG57" s="15">
        <f ca="1">_xlfn.XLOOKUP(AU57,staticke_tc[id],staticke_tc[days],"")</f>
        <v>8.3188853894123316</v>
      </c>
      <c r="DH57" s="15">
        <f ca="1">_xlfn.XLOOKUP(AV57,staticke_tc[id],staticke_tc[days],"")</f>
        <v>8.7805862287502716</v>
      </c>
      <c r="DI57" s="15">
        <f ca="1">_xlfn.XLOOKUP(AW57,staticke_tc[id],staticke_tc[days],"")</f>
        <v>10.459086498991633</v>
      </c>
      <c r="DJ57" s="15">
        <f ca="1">_xlfn.XLOOKUP(AX57,staticke_tc[id],staticke_tc[days],"")</f>
        <v>9.352068415884645</v>
      </c>
      <c r="DK57" s="15">
        <f ca="1">_xlfn.XLOOKUP(AY57,staticke_tc[id],staticke_tc[days],"")</f>
        <v>10.859560124413132</v>
      </c>
      <c r="DL57" s="15">
        <f ca="1">_xlfn.XLOOKUP(AZ57,staticke_tc[id],staticke_tc[days],"")</f>
        <v>4.55435884726033</v>
      </c>
      <c r="DM57" s="15">
        <f ca="1">_xlfn.XLOOKUP(BA57,staticke_tc[id],staticke_tc[days],"")</f>
        <v>10.189975766841536</v>
      </c>
      <c r="DN57" s="15">
        <f ca="1">_xlfn.XLOOKUP(BB57,staticke_tc[id],staticke_tc[days],"")</f>
        <v>10.267534360345628</v>
      </c>
      <c r="DO57" s="15">
        <f ca="1">_xlfn.XLOOKUP(BC57,staticke_tc[id],staticke_tc[days],"")</f>
        <v>10.446789100171371</v>
      </c>
      <c r="DP57" s="15">
        <f ca="1">_xlfn.XLOOKUP(BD57,staticke_tc[id],staticke_tc[days],"")</f>
        <v>5.3684208545974608</v>
      </c>
      <c r="DQ57" s="15">
        <f ca="1">_xlfn.XLOOKUP(BE57,staticke_tc[id],staticke_tc[days],"")</f>
        <v>12.833732195481169</v>
      </c>
      <c r="DR57" s="15">
        <f ca="1">_xlfn.XLOOKUP(BF57,staticke_tc[id],staticke_tc[days],"")</f>
        <v>11.699694506200126</v>
      </c>
      <c r="DS57" s="15">
        <f ca="1">_xlfn.XLOOKUP(BG57,staticke_tc[id],staticke_tc[days],"")</f>
        <v>12.76020279464057</v>
      </c>
      <c r="DT57" s="15">
        <f ca="1">_xlfn.XLOOKUP(BH57,staticke_tc[id],staticke_tc[days],"")</f>
        <v>11.759978673525413</v>
      </c>
      <c r="DU57" s="15">
        <f ca="1">_xlfn.XLOOKUP(BI57,staticke_tc[id],staticke_tc[days],"")</f>
        <v>11.301866952861214</v>
      </c>
      <c r="DV57" s="15">
        <f ca="1">_xlfn.XLOOKUP(BJ57,staticke_tc[id],staticke_tc[days],"")</f>
        <v>8.7217814443804595</v>
      </c>
      <c r="DW57" s="15">
        <f ca="1">_xlfn.XLOOKUP(BK57,staticke_tc[id],staticke_tc[days],"")</f>
        <v>13.369491398995613</v>
      </c>
      <c r="DX57" s="15">
        <f ca="1">_xlfn.XLOOKUP(BL57,staticke_tc[id],staticke_tc[days],"")</f>
        <v>7.6704172123550158</v>
      </c>
      <c r="DZ57" s="2">
        <f t="shared" si="36"/>
        <v>55</v>
      </c>
      <c r="EA57" s="15">
        <f ca="1">_xlfn.XLOOKUP(BO57,staticke_tc[id],staticke_tc[days],"")</f>
        <v>11.465921642515211</v>
      </c>
      <c r="EB57" s="15">
        <f ca="1">_xlfn.XLOOKUP(BP57,staticke_tc[id],staticke_tc[days],"")</f>
        <v>9.7187971826366368</v>
      </c>
      <c r="EC57" s="15">
        <f ca="1">_xlfn.XLOOKUP(BQ57,staticke_tc[id],staticke_tc[days],"")</f>
        <v>7.5635553157819544</v>
      </c>
      <c r="ED57" s="15">
        <f ca="1">_xlfn.XLOOKUP(BR57,staticke_tc[id],staticke_tc[days],"")</f>
        <v>14.583069587434428</v>
      </c>
      <c r="EE57" s="15">
        <f ca="1">_xlfn.XLOOKUP(BS57,staticke_tc[id],staticke_tc[days],"")</f>
        <v>8.2120217000700961</v>
      </c>
      <c r="EF57" s="15">
        <f ca="1">_xlfn.XLOOKUP(BT57,staticke_tc[id],staticke_tc[days],"")</f>
        <v>7.5209773116512819</v>
      </c>
      <c r="EG57" s="15">
        <f ca="1">_xlfn.XLOOKUP(BU57,staticke_tc[id],staticke_tc[days],"")</f>
        <v>11.678256956220251</v>
      </c>
      <c r="EH57" s="15">
        <f ca="1">_xlfn.XLOOKUP(BV57,staticke_tc[id],staticke_tc[days],"")</f>
        <v>5.5710799606270598</v>
      </c>
      <c r="EI57" s="15">
        <f ca="1">_xlfn.XLOOKUP(BW57,staticke_tc[id],staticke_tc[days],"")</f>
        <v>5.8254182833029979</v>
      </c>
      <c r="EJ57" s="15">
        <f ca="1">_xlfn.XLOOKUP(BX57,staticke_tc[id],staticke_tc[days],"")</f>
        <v>19.079018938170794</v>
      </c>
      <c r="EK57" s="15">
        <f ca="1">_xlfn.XLOOKUP(BY57,staticke_tc[id],staticke_tc[days],"")</f>
        <v>7.6621521937249994</v>
      </c>
      <c r="EL57" s="15">
        <f ca="1">_xlfn.XLOOKUP(BZ57,staticke_tc[id],staticke_tc[days],"")</f>
        <v>1.4722480719471456</v>
      </c>
      <c r="EM57" s="15">
        <f ca="1">_xlfn.XLOOKUP(CA57,staticke_tc[id],staticke_tc[days],"")</f>
        <v>11.868932707654755</v>
      </c>
      <c r="EN57" s="15">
        <f ca="1">_xlfn.XLOOKUP(CB57,staticke_tc[id],staticke_tc[days],"")</f>
        <v>14.924828631625607</v>
      </c>
      <c r="EO57" s="15">
        <f ca="1">_xlfn.XLOOKUP(CC57,staticke_tc[id],staticke_tc[days],"")</f>
        <v>8.7126315518542032</v>
      </c>
      <c r="EP57" s="15">
        <f ca="1">_xlfn.XLOOKUP(CD57,staticke_tc[id],staticke_tc[days],"")</f>
        <v>9.9997552610316536</v>
      </c>
      <c r="EQ57" s="15">
        <f ca="1">_xlfn.XLOOKUP(CE57,staticke_tc[id],staticke_tc[days],"")</f>
        <v>11.120405855541334</v>
      </c>
      <c r="ER57" s="15">
        <f ca="1">_xlfn.XLOOKUP(CF57,staticke_tc[id],staticke_tc[days],"")</f>
        <v>16.900405741984493</v>
      </c>
      <c r="ES57" s="15">
        <f ca="1">_xlfn.XLOOKUP(CG57,staticke_tc[id],staticke_tc[days],"")</f>
        <v>3.4405540627541242</v>
      </c>
      <c r="ET57" s="15">
        <f ca="1">_xlfn.XLOOKUP(CH57,staticke_tc[id],staticke_tc[days],"")</f>
        <v>14.275015038424867</v>
      </c>
      <c r="EU57" s="15">
        <f ca="1">_xlfn.XLOOKUP(CI57,staticke_tc[id],staticke_tc[days],"")</f>
        <v>1.4722480719471456</v>
      </c>
      <c r="EV57" s="15">
        <f ca="1">_xlfn.XLOOKUP(CJ57,staticke_tc[id],staticke_tc[days],"")</f>
        <v>10.277087200336794</v>
      </c>
      <c r="EW57" s="15">
        <f ca="1">_xlfn.XLOOKUP(CK57,staticke_tc[id],staticke_tc[days],"")</f>
        <v>11.099376202004645</v>
      </c>
      <c r="EX57" s="15">
        <f ca="1">_xlfn.XLOOKUP(CL57,staticke_tc[id],staticke_tc[days],"")</f>
        <v>8.6292211231851628</v>
      </c>
      <c r="EY57" s="15">
        <f ca="1">_xlfn.XLOOKUP(CM57,staticke_tc[id],staticke_tc[days],"")</f>
        <v>10.515646423654635</v>
      </c>
      <c r="EZ57" s="15">
        <f ca="1">_xlfn.XLOOKUP(CN57,staticke_tc[id],staticke_tc[days],"")</f>
        <v>8.8217644389502041</v>
      </c>
      <c r="FA57" s="15">
        <f ca="1">_xlfn.XLOOKUP(CO57,staticke_tc[id],staticke_tc[days],"")</f>
        <v>14.405520116276218</v>
      </c>
      <c r="FB57" s="15">
        <f ca="1">_xlfn.XLOOKUP(CP57,staticke_tc[id],staticke_tc[days],"")</f>
        <v>11.301866952861214</v>
      </c>
      <c r="FC57" s="15">
        <f ca="1">_xlfn.XLOOKUP(CQ57,staticke_tc[id],staticke_tc[days],"")</f>
        <v>7.0488438154161432</v>
      </c>
      <c r="FD57" s="15">
        <f ca="1">_xlfn.XLOOKUP(CR57,staticke_tc[id],staticke_tc[days],"")</f>
        <v>8.2099988689702705</v>
      </c>
    </row>
    <row r="58" spans="2:160" x14ac:dyDescent="0.3">
      <c r="B58" s="2">
        <f t="shared" si="37"/>
        <v>56</v>
      </c>
      <c r="C58">
        <v>1651</v>
      </c>
      <c r="D58">
        <v>1652</v>
      </c>
      <c r="E58">
        <v>1653</v>
      </c>
      <c r="F58">
        <v>1654</v>
      </c>
      <c r="G58">
        <v>1655</v>
      </c>
      <c r="H58">
        <v>1656</v>
      </c>
      <c r="I58">
        <v>1657</v>
      </c>
      <c r="J58">
        <v>1658</v>
      </c>
      <c r="K58">
        <v>1659</v>
      </c>
      <c r="L58">
        <v>1660</v>
      </c>
      <c r="M58">
        <v>1661</v>
      </c>
      <c r="N58">
        <v>1662</v>
      </c>
      <c r="O58">
        <v>1663</v>
      </c>
      <c r="P58">
        <v>1664</v>
      </c>
      <c r="Q58">
        <v>1665</v>
      </c>
      <c r="R58">
        <v>1666</v>
      </c>
      <c r="S58">
        <v>1667</v>
      </c>
      <c r="T58">
        <v>1668</v>
      </c>
      <c r="U58">
        <v>1669</v>
      </c>
      <c r="V58">
        <v>1670</v>
      </c>
      <c r="W58">
        <v>1671</v>
      </c>
      <c r="X58">
        <v>1672</v>
      </c>
      <c r="Y58">
        <v>1673</v>
      </c>
      <c r="Z58">
        <v>1674</v>
      </c>
      <c r="AA58">
        <v>1675</v>
      </c>
      <c r="AB58">
        <v>1676</v>
      </c>
      <c r="AC58">
        <v>1677</v>
      </c>
      <c r="AD58">
        <v>1678</v>
      </c>
      <c r="AE58">
        <v>1679</v>
      </c>
      <c r="AF58">
        <v>1680</v>
      </c>
      <c r="AH58" s="2">
        <f t="shared" si="33"/>
        <v>56</v>
      </c>
      <c r="AI58">
        <f ca="1">IF(ISNUMBER(C58),RANDBETWEEN(MIN(staticke_tc[id]),MAX(staticke_tc[id])),"")</f>
        <v>167</v>
      </c>
      <c r="AJ58">
        <f ca="1">IF(ISNUMBER(D58),RANDBETWEEN(MIN(staticke_tc[id]),MAX(staticke_tc[id])),"")</f>
        <v>93</v>
      </c>
      <c r="AK58">
        <f ca="1">IF(ISNUMBER(E58),RANDBETWEEN(MIN(staticke_tc[id]),MAX(staticke_tc[id])),"")</f>
        <v>966</v>
      </c>
      <c r="AL58">
        <f ca="1">IF(ISNUMBER(F58),RANDBETWEEN(MIN(staticke_tc[id]),MAX(staticke_tc[id])),"")</f>
        <v>552</v>
      </c>
      <c r="AM58">
        <f ca="1">IF(ISNUMBER(G58),RANDBETWEEN(MIN(staticke_tc[id]),MAX(staticke_tc[id])),"")</f>
        <v>576</v>
      </c>
      <c r="AN58">
        <f ca="1">IF(ISNUMBER(H58),RANDBETWEEN(MIN(staticke_tc[id]),MAX(staticke_tc[id])),"")</f>
        <v>950</v>
      </c>
      <c r="AO58">
        <f ca="1">IF(ISNUMBER(I58),RANDBETWEEN(MIN(staticke_tc[id]),MAX(staticke_tc[id])),"")</f>
        <v>423</v>
      </c>
      <c r="AP58">
        <f ca="1">IF(ISNUMBER(J58),RANDBETWEEN(MIN(staticke_tc[id]),MAX(staticke_tc[id])),"")</f>
        <v>193</v>
      </c>
      <c r="AQ58">
        <f ca="1">IF(ISNUMBER(K58),RANDBETWEEN(MIN(staticke_tc[id]),MAX(staticke_tc[id])),"")</f>
        <v>884</v>
      </c>
      <c r="AR58">
        <f ca="1">IF(ISNUMBER(L58),RANDBETWEEN(MIN(staticke_tc[id]),MAX(staticke_tc[id])),"")</f>
        <v>731</v>
      </c>
      <c r="AS58">
        <f ca="1">IF(ISNUMBER(M58),RANDBETWEEN(MIN(staticke_tc[id]),MAX(staticke_tc[id])),"")</f>
        <v>711</v>
      </c>
      <c r="AT58">
        <f ca="1">IF(ISNUMBER(N58),RANDBETWEEN(MIN(staticke_tc[id]),MAX(staticke_tc[id])),"")</f>
        <v>432</v>
      </c>
      <c r="AU58">
        <f ca="1">IF(ISNUMBER(O58),RANDBETWEEN(MIN(staticke_tc[id]),MAX(staticke_tc[id])),"")</f>
        <v>732</v>
      </c>
      <c r="AV58">
        <f ca="1">IF(ISNUMBER(P58),RANDBETWEEN(MIN(staticke_tc[id]),MAX(staticke_tc[id])),"")</f>
        <v>937</v>
      </c>
      <c r="AW58">
        <f ca="1">IF(ISNUMBER(Q58),RANDBETWEEN(MIN(staticke_tc[id]),MAX(staticke_tc[id])),"")</f>
        <v>356</v>
      </c>
      <c r="AX58">
        <f ca="1">IF(ISNUMBER(R58),RANDBETWEEN(MIN(staticke_tc[id]),MAX(staticke_tc[id])),"")</f>
        <v>406</v>
      </c>
      <c r="AY58">
        <f ca="1">IF(ISNUMBER(S58),RANDBETWEEN(MIN(staticke_tc[id]),MAX(staticke_tc[id])),"")</f>
        <v>783</v>
      </c>
      <c r="AZ58">
        <f ca="1">IF(ISNUMBER(T58),RANDBETWEEN(MIN(staticke_tc[id]),MAX(staticke_tc[id])),"")</f>
        <v>436</v>
      </c>
      <c r="BA58">
        <f ca="1">IF(ISNUMBER(U58),RANDBETWEEN(MIN(staticke_tc[id]),MAX(staticke_tc[id])),"")</f>
        <v>275</v>
      </c>
      <c r="BB58">
        <f ca="1">IF(ISNUMBER(V58),RANDBETWEEN(MIN(staticke_tc[id]),MAX(staticke_tc[id])),"")</f>
        <v>61</v>
      </c>
      <c r="BC58">
        <f ca="1">IF(ISNUMBER(W58),RANDBETWEEN(MIN(staticke_tc[id]),MAX(staticke_tc[id])),"")</f>
        <v>356</v>
      </c>
      <c r="BD58">
        <f ca="1">IF(ISNUMBER(X58),RANDBETWEEN(MIN(staticke_tc[id]),MAX(staticke_tc[id])),"")</f>
        <v>545</v>
      </c>
      <c r="BE58">
        <f ca="1">IF(ISNUMBER(Y58),RANDBETWEEN(MIN(staticke_tc[id]),MAX(staticke_tc[id])),"")</f>
        <v>261</v>
      </c>
      <c r="BF58">
        <f ca="1">IF(ISNUMBER(Z58),RANDBETWEEN(MIN(staticke_tc[id]),MAX(staticke_tc[id])),"")</f>
        <v>216</v>
      </c>
      <c r="BG58">
        <f ca="1">IF(ISNUMBER(AA58),RANDBETWEEN(MIN(staticke_tc[id]),MAX(staticke_tc[id])),"")</f>
        <v>230</v>
      </c>
      <c r="BH58">
        <f ca="1">IF(ISNUMBER(AB58),RANDBETWEEN(MIN(staticke_tc[id]),MAX(staticke_tc[id])),"")</f>
        <v>377</v>
      </c>
      <c r="BI58">
        <f ca="1">IF(ISNUMBER(AC58),RANDBETWEEN(MIN(staticke_tc[id]),MAX(staticke_tc[id])),"")</f>
        <v>956</v>
      </c>
      <c r="BJ58">
        <f ca="1">IF(ISNUMBER(AD58),RANDBETWEEN(MIN(staticke_tc[id]),MAX(staticke_tc[id])),"")</f>
        <v>530</v>
      </c>
      <c r="BK58">
        <f ca="1">IF(ISNUMBER(AE58),RANDBETWEEN(MIN(staticke_tc[id]),MAX(staticke_tc[id])),"")</f>
        <v>562</v>
      </c>
      <c r="BL58">
        <f ca="1">IF(ISNUMBER(AF58),RANDBETWEEN(MIN(staticke_tc[id]),MAX(staticke_tc[id])),"")</f>
        <v>355</v>
      </c>
      <c r="BN58" s="2">
        <f t="shared" si="34"/>
        <v>56</v>
      </c>
      <c r="BO58">
        <f ca="1">IF(ISNUMBER(CU58),RANDBETWEEN(MIN(staticke_tc[id]),MAX(staticke_tc[id])),"")</f>
        <v>623</v>
      </c>
      <c r="BP58">
        <f ca="1">IF(ISNUMBER(CV58),RANDBETWEEN(MIN(staticke_tc[id]),MAX(staticke_tc[id])),"")</f>
        <v>658</v>
      </c>
      <c r="BQ58">
        <f ca="1">IF(ISNUMBER(CW58),RANDBETWEEN(MIN(staticke_tc[id]),MAX(staticke_tc[id])),"")</f>
        <v>711</v>
      </c>
      <c r="BR58">
        <f ca="1">IF(ISNUMBER(CX58),RANDBETWEEN(MIN(staticke_tc[id]),MAX(staticke_tc[id])),"")</f>
        <v>679</v>
      </c>
      <c r="BS58">
        <f ca="1">IF(ISNUMBER(CY58),RANDBETWEEN(MIN(staticke_tc[id]),MAX(staticke_tc[id])),"")</f>
        <v>300</v>
      </c>
      <c r="BT58">
        <f ca="1">IF(ISNUMBER(CZ58),RANDBETWEEN(MIN(staticke_tc[id]),MAX(staticke_tc[id])),"")</f>
        <v>83</v>
      </c>
      <c r="BU58">
        <f ca="1">IF(ISNUMBER(DA58),RANDBETWEEN(MIN(staticke_tc[id]),MAX(staticke_tc[id])),"")</f>
        <v>963</v>
      </c>
      <c r="BV58">
        <f ca="1">IF(ISNUMBER(DB58),RANDBETWEEN(MIN(staticke_tc[id]),MAX(staticke_tc[id])),"")</f>
        <v>604</v>
      </c>
      <c r="BW58">
        <f ca="1">IF(ISNUMBER(DC58),RANDBETWEEN(MIN(staticke_tc[id]),MAX(staticke_tc[id])),"")</f>
        <v>922</v>
      </c>
      <c r="BX58">
        <f ca="1">IF(ISNUMBER(DD58),RANDBETWEEN(MIN(staticke_tc[id]),MAX(staticke_tc[id])),"")</f>
        <v>681</v>
      </c>
      <c r="BY58">
        <f ca="1">IF(ISNUMBER(DE58),RANDBETWEEN(MIN(staticke_tc[id]),MAX(staticke_tc[id])),"")</f>
        <v>547</v>
      </c>
      <c r="BZ58">
        <f ca="1">IF(ISNUMBER(DF58),RANDBETWEEN(MIN(staticke_tc[id]),MAX(staticke_tc[id])),"")</f>
        <v>637</v>
      </c>
      <c r="CA58">
        <f ca="1">IF(ISNUMBER(DG58),RANDBETWEEN(MIN(staticke_tc[id]),MAX(staticke_tc[id])),"")</f>
        <v>554</v>
      </c>
      <c r="CB58">
        <f ca="1">IF(ISNUMBER(DH58),RANDBETWEEN(MIN(staticke_tc[id]),MAX(staticke_tc[id])),"")</f>
        <v>934</v>
      </c>
      <c r="CC58">
        <f ca="1">IF(ISNUMBER(DI58),RANDBETWEEN(MIN(staticke_tc[id]),MAX(staticke_tc[id])),"")</f>
        <v>908</v>
      </c>
      <c r="CD58">
        <f ca="1">IF(ISNUMBER(DJ58),RANDBETWEEN(MIN(staticke_tc[id]),MAX(staticke_tc[id])),"")</f>
        <v>54</v>
      </c>
      <c r="CE58">
        <f ca="1">IF(ISNUMBER(DK58),RANDBETWEEN(MIN(staticke_tc[id]),MAX(staticke_tc[id])),"")</f>
        <v>667</v>
      </c>
      <c r="CF58">
        <f ca="1">IF(ISNUMBER(DL58),RANDBETWEEN(MIN(staticke_tc[id]),MAX(staticke_tc[id])),"")</f>
        <v>714</v>
      </c>
      <c r="CG58">
        <f ca="1">IF(ISNUMBER(DM58),RANDBETWEEN(MIN(staticke_tc[id]),MAX(staticke_tc[id])),"")</f>
        <v>319</v>
      </c>
      <c r="CH58">
        <f ca="1">IF(ISNUMBER(DN58),RANDBETWEEN(MIN(staticke_tc[id]),MAX(staticke_tc[id])),"")</f>
        <v>791</v>
      </c>
      <c r="CI58">
        <f ca="1">IF(ISNUMBER(DO58),RANDBETWEEN(MIN(staticke_tc[id]),MAX(staticke_tc[id])),"")</f>
        <v>587</v>
      </c>
      <c r="CJ58">
        <f ca="1">IF(ISNUMBER(DP58),RANDBETWEEN(MIN(staticke_tc[id]),MAX(staticke_tc[id])),"")</f>
        <v>165</v>
      </c>
      <c r="CK58">
        <f ca="1">IF(ISNUMBER(DQ58),RANDBETWEEN(MIN(staticke_tc[id]),MAX(staticke_tc[id])),"")</f>
        <v>289</v>
      </c>
      <c r="CL58">
        <f ca="1">IF(ISNUMBER(DR58),RANDBETWEEN(MIN(staticke_tc[id]),MAX(staticke_tc[id])),"")</f>
        <v>77</v>
      </c>
      <c r="CM58">
        <f ca="1">IF(ISNUMBER(DS58),RANDBETWEEN(MIN(staticke_tc[id]),MAX(staticke_tc[id])),"")</f>
        <v>811</v>
      </c>
      <c r="CN58">
        <f ca="1">IF(ISNUMBER(DT58),RANDBETWEEN(MIN(staticke_tc[id]),MAX(staticke_tc[id])),"")</f>
        <v>498</v>
      </c>
      <c r="CO58">
        <f ca="1">IF(ISNUMBER(DU58),RANDBETWEEN(MIN(staticke_tc[id]),MAX(staticke_tc[id])),"")</f>
        <v>7</v>
      </c>
      <c r="CP58">
        <f ca="1">IF(ISNUMBER(DV58),RANDBETWEEN(MIN(staticke_tc[id]),MAX(staticke_tc[id])),"")</f>
        <v>225</v>
      </c>
      <c r="CQ58">
        <f ca="1">IF(ISNUMBER(DW58),RANDBETWEEN(MIN(staticke_tc[id]),MAX(staticke_tc[id])),"")</f>
        <v>434</v>
      </c>
      <c r="CR58">
        <f ca="1">IF(ISNUMBER(DX58),RANDBETWEEN(MIN(staticke_tc[id]),MAX(staticke_tc[id])),"")</f>
        <v>741</v>
      </c>
      <c r="CT58" s="2">
        <f t="shared" si="35"/>
        <v>56</v>
      </c>
      <c r="CU58" s="15">
        <f ca="1">_xlfn.XLOOKUP(AI58,staticke_tc[id],staticke_tc[days],"")</f>
        <v>10.760860803401854</v>
      </c>
      <c r="CV58" s="15">
        <f ca="1">_xlfn.XLOOKUP(AJ58,staticke_tc[id],staticke_tc[days],"")</f>
        <v>7.4338719371417348</v>
      </c>
      <c r="CW58" s="15">
        <f ca="1">_xlfn.XLOOKUP(AK58,staticke_tc[id],staticke_tc[days],"")</f>
        <v>4.4284230346860722</v>
      </c>
      <c r="CX58" s="15">
        <f ca="1">_xlfn.XLOOKUP(AL58,staticke_tc[id],staticke_tc[days],"")</f>
        <v>14.968330423094011</v>
      </c>
      <c r="CY58" s="15">
        <f ca="1">_xlfn.XLOOKUP(AM58,staticke_tc[id],staticke_tc[days],"")</f>
        <v>7.4073024670160166</v>
      </c>
      <c r="CZ58" s="15">
        <f ca="1">_xlfn.XLOOKUP(AN58,staticke_tc[id],staticke_tc[days],"")</f>
        <v>11.001803023921905</v>
      </c>
      <c r="DA58" s="15">
        <f ca="1">_xlfn.XLOOKUP(AO58,staticke_tc[id],staticke_tc[days],"")</f>
        <v>9.6474292051760742</v>
      </c>
      <c r="DB58" s="15">
        <f ca="1">_xlfn.XLOOKUP(AP58,staticke_tc[id],staticke_tc[days],"")</f>
        <v>12.951167188114105</v>
      </c>
      <c r="DC58" s="15">
        <f ca="1">_xlfn.XLOOKUP(AQ58,staticke_tc[id],staticke_tc[days],"")</f>
        <v>4.3897440899057827</v>
      </c>
      <c r="DD58" s="15">
        <f ca="1">_xlfn.XLOOKUP(AR58,staticke_tc[id],staticke_tc[days],"")</f>
        <v>9.7029900899698891</v>
      </c>
      <c r="DE58" s="15">
        <f ca="1">_xlfn.XLOOKUP(AS58,staticke_tc[id],staticke_tc[days],"")</f>
        <v>7.38642103047831</v>
      </c>
      <c r="DF58" s="15">
        <f ca="1">_xlfn.XLOOKUP(AT58,staticke_tc[id],staticke_tc[days],"")</f>
        <v>11.614882692422201</v>
      </c>
      <c r="DG58" s="15">
        <f ca="1">_xlfn.XLOOKUP(AU58,staticke_tc[id],staticke_tc[days],"")</f>
        <v>9.4388628120410658</v>
      </c>
      <c r="DH58" s="15">
        <f ca="1">_xlfn.XLOOKUP(AV58,staticke_tc[id],staticke_tc[days],"")</f>
        <v>9.5381746919645689</v>
      </c>
      <c r="DI58" s="15">
        <f ca="1">_xlfn.XLOOKUP(AW58,staticke_tc[id],staticke_tc[days],"")</f>
        <v>7.3589841844514359</v>
      </c>
      <c r="DJ58" s="15">
        <f ca="1">_xlfn.XLOOKUP(AX58,staticke_tc[id],staticke_tc[days],"")</f>
        <v>11.428612796968213</v>
      </c>
      <c r="DK58" s="15">
        <f ca="1">_xlfn.XLOOKUP(AY58,staticke_tc[id],staticke_tc[days],"")</f>
        <v>16.795460547531249</v>
      </c>
      <c r="DL58" s="15">
        <f ca="1">_xlfn.XLOOKUP(AZ58,staticke_tc[id],staticke_tc[days],"")</f>
        <v>9.9594296541618128</v>
      </c>
      <c r="DM58" s="15">
        <f ca="1">_xlfn.XLOOKUP(BA58,staticke_tc[id],staticke_tc[days],"")</f>
        <v>13.161659932025501</v>
      </c>
      <c r="DN58" s="15">
        <f ca="1">_xlfn.XLOOKUP(BB58,staticke_tc[id],staticke_tc[days],"")</f>
        <v>9.9131249749861947</v>
      </c>
      <c r="DO58" s="15">
        <f ca="1">_xlfn.XLOOKUP(BC58,staticke_tc[id],staticke_tc[days],"")</f>
        <v>7.3589841844514359</v>
      </c>
      <c r="DP58" s="15">
        <f ca="1">_xlfn.XLOOKUP(BD58,staticke_tc[id],staticke_tc[days],"")</f>
        <v>9.5809568487800032</v>
      </c>
      <c r="DQ58" s="15">
        <f ca="1">_xlfn.XLOOKUP(BE58,staticke_tc[id],staticke_tc[days],"")</f>
        <v>8.6807134618646824</v>
      </c>
      <c r="DR58" s="15">
        <f ca="1">_xlfn.XLOOKUP(BF58,staticke_tc[id],staticke_tc[days],"")</f>
        <v>9.2670203548079186</v>
      </c>
      <c r="DS58" s="15">
        <f ca="1">_xlfn.XLOOKUP(BG58,staticke_tc[id],staticke_tc[days],"")</f>
        <v>11.764127086932213</v>
      </c>
      <c r="DT58" s="15">
        <f ca="1">_xlfn.XLOOKUP(BH58,staticke_tc[id],staticke_tc[days],"")</f>
        <v>13.229096444163424</v>
      </c>
      <c r="DU58" s="15">
        <f ca="1">_xlfn.XLOOKUP(BI58,staticke_tc[id],staticke_tc[days],"")</f>
        <v>11.271411474952682</v>
      </c>
      <c r="DV58" s="15">
        <f ca="1">_xlfn.XLOOKUP(BJ58,staticke_tc[id],staticke_tc[days],"")</f>
        <v>14.042101265774059</v>
      </c>
      <c r="DW58" s="15">
        <f ca="1">_xlfn.XLOOKUP(BK58,staticke_tc[id],staticke_tc[days],"")</f>
        <v>10.789524128117405</v>
      </c>
      <c r="DX58" s="15">
        <f ca="1">_xlfn.XLOOKUP(BL58,staticke_tc[id],staticke_tc[days],"")</f>
        <v>7.6159789110124336</v>
      </c>
      <c r="DZ58" s="2">
        <f t="shared" si="36"/>
        <v>56</v>
      </c>
      <c r="EA58" s="15">
        <f ca="1">_xlfn.XLOOKUP(BO58,staticke_tc[id],staticke_tc[days],"")</f>
        <v>3.2136353443106875</v>
      </c>
      <c r="EB58" s="15">
        <f ca="1">_xlfn.XLOOKUP(BP58,staticke_tc[id],staticke_tc[days],"")</f>
        <v>12.004039647940994</v>
      </c>
      <c r="EC58" s="15">
        <f ca="1">_xlfn.XLOOKUP(BQ58,staticke_tc[id],staticke_tc[days],"")</f>
        <v>7.38642103047831</v>
      </c>
      <c r="ED58" s="15">
        <f ca="1">_xlfn.XLOOKUP(BR58,staticke_tc[id],staticke_tc[days],"")</f>
        <v>10.139144090614039</v>
      </c>
      <c r="EE58" s="15">
        <f ca="1">_xlfn.XLOOKUP(BS58,staticke_tc[id],staticke_tc[days],"")</f>
        <v>11.869209896852679</v>
      </c>
      <c r="EF58" s="15">
        <f ca="1">_xlfn.XLOOKUP(BT58,staticke_tc[id],staticke_tc[days],"")</f>
        <v>11.939150413785866</v>
      </c>
      <c r="EG58" s="15">
        <f ca="1">_xlfn.XLOOKUP(BU58,staticke_tc[id],staticke_tc[days],"")</f>
        <v>8.2099988689702705</v>
      </c>
      <c r="EH58" s="15">
        <f ca="1">_xlfn.XLOOKUP(BV58,staticke_tc[id],staticke_tc[days],"")</f>
        <v>10.365127614388449</v>
      </c>
      <c r="EI58" s="15">
        <f ca="1">_xlfn.XLOOKUP(BW58,staticke_tc[id],staticke_tc[days],"")</f>
        <v>9.2406597437459492</v>
      </c>
      <c r="EJ58" s="15">
        <f ca="1">_xlfn.XLOOKUP(BX58,staticke_tc[id],staticke_tc[days],"")</f>
        <v>12.106903570262698</v>
      </c>
      <c r="EK58" s="15">
        <f ca="1">_xlfn.XLOOKUP(BY58,staticke_tc[id],staticke_tc[days],"")</f>
        <v>10.611223497305678</v>
      </c>
      <c r="EL58" s="15">
        <f ca="1">_xlfn.XLOOKUP(BZ58,staticke_tc[id],staticke_tc[days],"")</f>
        <v>12.483330479313484</v>
      </c>
      <c r="EM58" s="15">
        <f ca="1">_xlfn.XLOOKUP(CA58,staticke_tc[id],staticke_tc[days],"")</f>
        <v>5.9297559703107119</v>
      </c>
      <c r="EN58" s="15">
        <f ca="1">_xlfn.XLOOKUP(CB58,staticke_tc[id],staticke_tc[days],"")</f>
        <v>5.5710799606270598</v>
      </c>
      <c r="EO58" s="15">
        <f ca="1">_xlfn.XLOOKUP(CC58,staticke_tc[id],staticke_tc[days],"")</f>
        <v>15.909464221253565</v>
      </c>
      <c r="EP58" s="15">
        <f ca="1">_xlfn.XLOOKUP(CD58,staticke_tc[id],staticke_tc[days],"")</f>
        <v>11.491700088004816</v>
      </c>
      <c r="EQ58" s="15">
        <f ca="1">_xlfn.XLOOKUP(CE58,staticke_tc[id],staticke_tc[days],"")</f>
        <v>8.9998070390307294</v>
      </c>
      <c r="ER58" s="15">
        <f ca="1">_xlfn.XLOOKUP(CF58,staticke_tc[id],staticke_tc[days],"")</f>
        <v>7.8650197507636488</v>
      </c>
      <c r="ES58" s="15">
        <f ca="1">_xlfn.XLOOKUP(CG58,staticke_tc[id],staticke_tc[days],"")</f>
        <v>11.002280978498142</v>
      </c>
      <c r="ET58" s="15">
        <f ca="1">_xlfn.XLOOKUP(CH58,staticke_tc[id],staticke_tc[days],"")</f>
        <v>9.1674638272094224</v>
      </c>
      <c r="EU58" s="15">
        <f ca="1">_xlfn.XLOOKUP(CI58,staticke_tc[id],staticke_tc[days],"")</f>
        <v>10.083565670292707</v>
      </c>
      <c r="EV58" s="15">
        <f ca="1">_xlfn.XLOOKUP(CJ58,staticke_tc[id],staticke_tc[days],"")</f>
        <v>12.869385869145734</v>
      </c>
      <c r="EW58" s="15">
        <f ca="1">_xlfn.XLOOKUP(CK58,staticke_tc[id],staticke_tc[days],"")</f>
        <v>7.6917662923768226</v>
      </c>
      <c r="EX58" s="15">
        <f ca="1">_xlfn.XLOOKUP(CL58,staticke_tc[id],staticke_tc[days],"")</f>
        <v>9.9161594544398266</v>
      </c>
      <c r="EY58" s="15">
        <f ca="1">_xlfn.XLOOKUP(CM58,staticke_tc[id],staticke_tc[days],"")</f>
        <v>8.3167395245393134</v>
      </c>
      <c r="EZ58" s="15">
        <f ca="1">_xlfn.XLOOKUP(CN58,staticke_tc[id],staticke_tc[days],"")</f>
        <v>5.9903186251710103</v>
      </c>
      <c r="FA58" s="15">
        <f ca="1">_xlfn.XLOOKUP(CO58,staticke_tc[id],staticke_tc[days],"")</f>
        <v>12.050433120035295</v>
      </c>
      <c r="FB58" s="15">
        <f ca="1">_xlfn.XLOOKUP(CP58,staticke_tc[id],staticke_tc[days],"")</f>
        <v>15.071528476514445</v>
      </c>
      <c r="FC58" s="15">
        <f ca="1">_xlfn.XLOOKUP(CQ58,staticke_tc[id],staticke_tc[days],"")</f>
        <v>16.565365056978699</v>
      </c>
      <c r="FD58" s="15">
        <f ca="1">_xlfn.XLOOKUP(CR58,staticke_tc[id],staticke_tc[days],"")</f>
        <v>6.685773507201727</v>
      </c>
    </row>
    <row r="59" spans="2:160" x14ac:dyDescent="0.3">
      <c r="B59" s="2">
        <f t="shared" si="37"/>
        <v>57</v>
      </c>
      <c r="C59">
        <v>1681</v>
      </c>
      <c r="D59">
        <v>1682</v>
      </c>
      <c r="E59">
        <v>1683</v>
      </c>
      <c r="F59">
        <v>1684</v>
      </c>
      <c r="G59">
        <v>1685</v>
      </c>
      <c r="H59">
        <v>1686</v>
      </c>
      <c r="I59">
        <v>1687</v>
      </c>
      <c r="J59">
        <v>1688</v>
      </c>
      <c r="K59">
        <v>1689</v>
      </c>
      <c r="L59">
        <v>1690</v>
      </c>
      <c r="M59">
        <v>1691</v>
      </c>
      <c r="N59">
        <v>1692</v>
      </c>
      <c r="O59">
        <v>1693</v>
      </c>
      <c r="P59">
        <v>1694</v>
      </c>
      <c r="Q59">
        <v>1695</v>
      </c>
      <c r="R59">
        <v>1696</v>
      </c>
      <c r="S59">
        <v>1697</v>
      </c>
      <c r="T59">
        <v>1698</v>
      </c>
      <c r="U59">
        <v>1699</v>
      </c>
      <c r="V59">
        <v>1700</v>
      </c>
      <c r="W59">
        <v>1701</v>
      </c>
      <c r="X59">
        <v>1702</v>
      </c>
      <c r="Y59">
        <v>1703</v>
      </c>
      <c r="Z59">
        <v>1704</v>
      </c>
      <c r="AA59">
        <v>1705</v>
      </c>
      <c r="AB59">
        <v>1706</v>
      </c>
      <c r="AC59">
        <v>1707</v>
      </c>
      <c r="AD59">
        <v>1708</v>
      </c>
      <c r="AE59">
        <v>1709</v>
      </c>
      <c r="AF59">
        <v>1710</v>
      </c>
      <c r="AH59" s="2">
        <f t="shared" si="33"/>
        <v>57</v>
      </c>
      <c r="AI59">
        <f ca="1">IF(ISNUMBER(C59),RANDBETWEEN(MIN(staticke_tc[id]),MAX(staticke_tc[id])),"")</f>
        <v>795</v>
      </c>
      <c r="AJ59">
        <f ca="1">IF(ISNUMBER(D59),RANDBETWEEN(MIN(staticke_tc[id]),MAX(staticke_tc[id])),"")</f>
        <v>803</v>
      </c>
      <c r="AK59">
        <f ca="1">IF(ISNUMBER(E59),RANDBETWEEN(MIN(staticke_tc[id]),MAX(staticke_tc[id])),"")</f>
        <v>529</v>
      </c>
      <c r="AL59">
        <f ca="1">IF(ISNUMBER(F59),RANDBETWEEN(MIN(staticke_tc[id]),MAX(staticke_tc[id])),"")</f>
        <v>10</v>
      </c>
      <c r="AM59">
        <f ca="1">IF(ISNUMBER(G59),RANDBETWEEN(MIN(staticke_tc[id]),MAX(staticke_tc[id])),"")</f>
        <v>929</v>
      </c>
      <c r="AN59">
        <f ca="1">IF(ISNUMBER(H59),RANDBETWEEN(MIN(staticke_tc[id]),MAX(staticke_tc[id])),"")</f>
        <v>575</v>
      </c>
      <c r="AO59">
        <f ca="1">IF(ISNUMBER(I59),RANDBETWEEN(MIN(staticke_tc[id]),MAX(staticke_tc[id])),"")</f>
        <v>592</v>
      </c>
      <c r="AP59">
        <f ca="1">IF(ISNUMBER(J59),RANDBETWEEN(MIN(staticke_tc[id]),MAX(staticke_tc[id])),"")</f>
        <v>441</v>
      </c>
      <c r="AQ59">
        <f ca="1">IF(ISNUMBER(K59),RANDBETWEEN(MIN(staticke_tc[id]),MAX(staticke_tc[id])),"")</f>
        <v>478</v>
      </c>
      <c r="AR59">
        <f ca="1">IF(ISNUMBER(L59),RANDBETWEEN(MIN(staticke_tc[id]),MAX(staticke_tc[id])),"")</f>
        <v>415</v>
      </c>
      <c r="AS59">
        <f ca="1">IF(ISNUMBER(M59),RANDBETWEEN(MIN(staticke_tc[id]),MAX(staticke_tc[id])),"")</f>
        <v>905</v>
      </c>
      <c r="AT59">
        <f ca="1">IF(ISNUMBER(N59),RANDBETWEEN(MIN(staticke_tc[id]),MAX(staticke_tc[id])),"")</f>
        <v>342</v>
      </c>
      <c r="AU59">
        <f ca="1">IF(ISNUMBER(O59),RANDBETWEEN(MIN(staticke_tc[id]),MAX(staticke_tc[id])),"")</f>
        <v>928</v>
      </c>
      <c r="AV59">
        <f ca="1">IF(ISNUMBER(P59),RANDBETWEEN(MIN(staticke_tc[id]),MAX(staticke_tc[id])),"")</f>
        <v>903</v>
      </c>
      <c r="AW59">
        <f ca="1">IF(ISNUMBER(Q59),RANDBETWEEN(MIN(staticke_tc[id]),MAX(staticke_tc[id])),"")</f>
        <v>504</v>
      </c>
      <c r="AX59">
        <f ca="1">IF(ISNUMBER(R59),RANDBETWEEN(MIN(staticke_tc[id]),MAX(staticke_tc[id])),"")</f>
        <v>291</v>
      </c>
      <c r="AY59">
        <f ca="1">IF(ISNUMBER(S59),RANDBETWEEN(MIN(staticke_tc[id]),MAX(staticke_tc[id])),"")</f>
        <v>805</v>
      </c>
      <c r="AZ59">
        <f ca="1">IF(ISNUMBER(T59),RANDBETWEEN(MIN(staticke_tc[id]),MAX(staticke_tc[id])),"")</f>
        <v>20</v>
      </c>
      <c r="BA59">
        <f ca="1">IF(ISNUMBER(U59),RANDBETWEEN(MIN(staticke_tc[id]),MAX(staticke_tc[id])),"")</f>
        <v>904</v>
      </c>
      <c r="BB59">
        <f ca="1">IF(ISNUMBER(V59),RANDBETWEEN(MIN(staticke_tc[id]),MAX(staticke_tc[id])),"")</f>
        <v>628</v>
      </c>
      <c r="BC59">
        <f ca="1">IF(ISNUMBER(W59),RANDBETWEEN(MIN(staticke_tc[id]),MAX(staticke_tc[id])),"")</f>
        <v>269</v>
      </c>
      <c r="BD59">
        <f ca="1">IF(ISNUMBER(X59),RANDBETWEEN(MIN(staticke_tc[id]),MAX(staticke_tc[id])),"")</f>
        <v>898</v>
      </c>
      <c r="BE59">
        <f ca="1">IF(ISNUMBER(Y59),RANDBETWEEN(MIN(staticke_tc[id]),MAX(staticke_tc[id])),"")</f>
        <v>906</v>
      </c>
      <c r="BF59">
        <f ca="1">IF(ISNUMBER(Z59),RANDBETWEEN(MIN(staticke_tc[id]),MAX(staticke_tc[id])),"")</f>
        <v>726</v>
      </c>
      <c r="BG59">
        <f ca="1">IF(ISNUMBER(AA59),RANDBETWEEN(MIN(staticke_tc[id]),MAX(staticke_tc[id])),"")</f>
        <v>937</v>
      </c>
      <c r="BH59">
        <f ca="1">IF(ISNUMBER(AB59),RANDBETWEEN(MIN(staticke_tc[id]),MAX(staticke_tc[id])),"")</f>
        <v>79</v>
      </c>
      <c r="BI59">
        <f ca="1">IF(ISNUMBER(AC59),RANDBETWEEN(MIN(staticke_tc[id]),MAX(staticke_tc[id])),"")</f>
        <v>152</v>
      </c>
      <c r="BJ59">
        <f ca="1">IF(ISNUMBER(AD59),RANDBETWEEN(MIN(staticke_tc[id]),MAX(staticke_tc[id])),"")</f>
        <v>724</v>
      </c>
      <c r="BK59">
        <f ca="1">IF(ISNUMBER(AE59),RANDBETWEEN(MIN(staticke_tc[id]),MAX(staticke_tc[id])),"")</f>
        <v>906</v>
      </c>
      <c r="BL59">
        <f ca="1">IF(ISNUMBER(AF59),RANDBETWEEN(MIN(staticke_tc[id]),MAX(staticke_tc[id])),"")</f>
        <v>478</v>
      </c>
      <c r="BN59" s="2">
        <f t="shared" si="34"/>
        <v>57</v>
      </c>
      <c r="BO59">
        <f ca="1">IF(ISNUMBER(CU59),RANDBETWEEN(MIN(staticke_tc[id]),MAX(staticke_tc[id])),"")</f>
        <v>365</v>
      </c>
      <c r="BP59">
        <f ca="1">IF(ISNUMBER(CV59),RANDBETWEEN(MIN(staticke_tc[id]),MAX(staticke_tc[id])),"")</f>
        <v>180</v>
      </c>
      <c r="BQ59">
        <f ca="1">IF(ISNUMBER(CW59),RANDBETWEEN(MIN(staticke_tc[id]),MAX(staticke_tc[id])),"")</f>
        <v>410</v>
      </c>
      <c r="BR59">
        <f ca="1">IF(ISNUMBER(CX59),RANDBETWEEN(MIN(staticke_tc[id]),MAX(staticke_tc[id])),"")</f>
        <v>38</v>
      </c>
      <c r="BS59">
        <f ca="1">IF(ISNUMBER(CY59),RANDBETWEEN(MIN(staticke_tc[id]),MAX(staticke_tc[id])),"")</f>
        <v>520</v>
      </c>
      <c r="BT59">
        <f ca="1">IF(ISNUMBER(CZ59),RANDBETWEEN(MIN(staticke_tc[id]),MAX(staticke_tc[id])),"")</f>
        <v>515</v>
      </c>
      <c r="BU59">
        <f ca="1">IF(ISNUMBER(DA59),RANDBETWEEN(MIN(staticke_tc[id]),MAX(staticke_tc[id])),"")</f>
        <v>324</v>
      </c>
      <c r="BV59">
        <f ca="1">IF(ISNUMBER(DB59),RANDBETWEEN(MIN(staticke_tc[id]),MAX(staticke_tc[id])),"")</f>
        <v>304</v>
      </c>
      <c r="BW59">
        <f ca="1">IF(ISNUMBER(DC59),RANDBETWEEN(MIN(staticke_tc[id]),MAX(staticke_tc[id])),"")</f>
        <v>831</v>
      </c>
      <c r="BX59">
        <f ca="1">IF(ISNUMBER(DD59),RANDBETWEEN(MIN(staticke_tc[id]),MAX(staticke_tc[id])),"")</f>
        <v>504</v>
      </c>
      <c r="BY59">
        <f ca="1">IF(ISNUMBER(DE59),RANDBETWEEN(MIN(staticke_tc[id]),MAX(staticke_tc[id])),"")</f>
        <v>58</v>
      </c>
      <c r="BZ59">
        <f ca="1">IF(ISNUMBER(DF59),RANDBETWEEN(MIN(staticke_tc[id]),MAX(staticke_tc[id])),"")</f>
        <v>337</v>
      </c>
      <c r="CA59">
        <f ca="1">IF(ISNUMBER(DG59),RANDBETWEEN(MIN(staticke_tc[id]),MAX(staticke_tc[id])),"")</f>
        <v>953</v>
      </c>
      <c r="CB59">
        <f ca="1">IF(ISNUMBER(DH59),RANDBETWEEN(MIN(staticke_tc[id]),MAX(staticke_tc[id])),"")</f>
        <v>374</v>
      </c>
      <c r="CC59">
        <f ca="1">IF(ISNUMBER(DI59),RANDBETWEEN(MIN(staticke_tc[id]),MAX(staticke_tc[id])),"")</f>
        <v>339</v>
      </c>
      <c r="CD59">
        <f ca="1">IF(ISNUMBER(DJ59),RANDBETWEEN(MIN(staticke_tc[id]),MAX(staticke_tc[id])),"")</f>
        <v>152</v>
      </c>
      <c r="CE59">
        <f ca="1">IF(ISNUMBER(DK59),RANDBETWEEN(MIN(staticke_tc[id]),MAX(staticke_tc[id])),"")</f>
        <v>304</v>
      </c>
      <c r="CF59">
        <f ca="1">IF(ISNUMBER(DL59),RANDBETWEEN(MIN(staticke_tc[id]),MAX(staticke_tc[id])),"")</f>
        <v>894</v>
      </c>
      <c r="CG59">
        <f ca="1">IF(ISNUMBER(DM59),RANDBETWEEN(MIN(staticke_tc[id]),MAX(staticke_tc[id])),"")</f>
        <v>359</v>
      </c>
      <c r="CH59">
        <f ca="1">IF(ISNUMBER(DN59),RANDBETWEEN(MIN(staticke_tc[id]),MAX(staticke_tc[id])),"")</f>
        <v>723</v>
      </c>
      <c r="CI59">
        <f ca="1">IF(ISNUMBER(DO59),RANDBETWEEN(MIN(staticke_tc[id]),MAX(staticke_tc[id])),"")</f>
        <v>546</v>
      </c>
      <c r="CJ59">
        <f ca="1">IF(ISNUMBER(DP59),RANDBETWEEN(MIN(staticke_tc[id]),MAX(staticke_tc[id])),"")</f>
        <v>449</v>
      </c>
      <c r="CK59">
        <f ca="1">IF(ISNUMBER(DQ59),RANDBETWEEN(MIN(staticke_tc[id]),MAX(staticke_tc[id])),"")</f>
        <v>863</v>
      </c>
      <c r="CL59">
        <f ca="1">IF(ISNUMBER(DR59),RANDBETWEEN(MIN(staticke_tc[id]),MAX(staticke_tc[id])),"")</f>
        <v>845</v>
      </c>
      <c r="CM59">
        <f ca="1">IF(ISNUMBER(DS59),RANDBETWEEN(MIN(staticke_tc[id]),MAX(staticke_tc[id])),"")</f>
        <v>585</v>
      </c>
      <c r="CN59">
        <f ca="1">IF(ISNUMBER(DT59),RANDBETWEEN(MIN(staticke_tc[id]),MAX(staticke_tc[id])),"")</f>
        <v>133</v>
      </c>
      <c r="CO59">
        <f ca="1">IF(ISNUMBER(DU59),RANDBETWEEN(MIN(staticke_tc[id]),MAX(staticke_tc[id])),"")</f>
        <v>478</v>
      </c>
      <c r="CP59">
        <f ca="1">IF(ISNUMBER(DV59),RANDBETWEEN(MIN(staticke_tc[id]),MAX(staticke_tc[id])),"")</f>
        <v>621</v>
      </c>
      <c r="CQ59">
        <f ca="1">IF(ISNUMBER(DW59),RANDBETWEEN(MIN(staticke_tc[id]),MAX(staticke_tc[id])),"")</f>
        <v>577</v>
      </c>
      <c r="CR59">
        <f ca="1">IF(ISNUMBER(DX59),RANDBETWEEN(MIN(staticke_tc[id]),MAX(staticke_tc[id])),"")</f>
        <v>94</v>
      </c>
      <c r="CT59" s="2">
        <f t="shared" si="35"/>
        <v>57</v>
      </c>
      <c r="CU59" s="15">
        <f ca="1">_xlfn.XLOOKUP(AI59,staticke_tc[id],staticke_tc[days],"")</f>
        <v>8.8816962865851927</v>
      </c>
      <c r="CV59" s="15">
        <f ca="1">_xlfn.XLOOKUP(AJ59,staticke_tc[id],staticke_tc[days],"")</f>
        <v>13.271519144331075</v>
      </c>
      <c r="CW59" s="15">
        <f ca="1">_xlfn.XLOOKUP(AK59,staticke_tc[id],staticke_tc[days],"")</f>
        <v>7.1614155824254357</v>
      </c>
      <c r="CX59" s="15">
        <f ca="1">_xlfn.XLOOKUP(AL59,staticke_tc[id],staticke_tc[days],"")</f>
        <v>10.250518387491184</v>
      </c>
      <c r="CY59" s="15">
        <f ca="1">_xlfn.XLOOKUP(AM59,staticke_tc[id],staticke_tc[days],"")</f>
        <v>4.0109010442977224</v>
      </c>
      <c r="CZ59" s="15">
        <f ca="1">_xlfn.XLOOKUP(AN59,staticke_tc[id],staticke_tc[days],"")</f>
        <v>6.2490764241697532</v>
      </c>
      <c r="DA59" s="15">
        <f ca="1">_xlfn.XLOOKUP(AO59,staticke_tc[id],staticke_tc[days],"")</f>
        <v>12.669049087507798</v>
      </c>
      <c r="DB59" s="15">
        <f ca="1">_xlfn.XLOOKUP(AP59,staticke_tc[id],staticke_tc[days],"")</f>
        <v>10.546022027591356</v>
      </c>
      <c r="DC59" s="15">
        <f ca="1">_xlfn.XLOOKUP(AQ59,staticke_tc[id],staticke_tc[days],"")</f>
        <v>14.148449558032368</v>
      </c>
      <c r="DD59" s="15">
        <f ca="1">_xlfn.XLOOKUP(AR59,staticke_tc[id],staticke_tc[days],"")</f>
        <v>6.7303896438804598</v>
      </c>
      <c r="DE59" s="15">
        <f ca="1">_xlfn.XLOOKUP(AS59,staticke_tc[id],staticke_tc[days],"")</f>
        <v>12.105063602374791</v>
      </c>
      <c r="DF59" s="15">
        <f ca="1">_xlfn.XLOOKUP(AT59,staticke_tc[id],staticke_tc[days],"")</f>
        <v>12.992056405162534</v>
      </c>
      <c r="DG59" s="15">
        <f ca="1">_xlfn.XLOOKUP(AU59,staticke_tc[id],staticke_tc[days],"")</f>
        <v>7.6704172123550158</v>
      </c>
      <c r="DH59" s="15">
        <f ca="1">_xlfn.XLOOKUP(AV59,staticke_tc[id],staticke_tc[days],"")</f>
        <v>10.947981945595549</v>
      </c>
      <c r="DI59" s="15">
        <f ca="1">_xlfn.XLOOKUP(AW59,staticke_tc[id],staticke_tc[days],"")</f>
        <v>11.404266421810549</v>
      </c>
      <c r="DJ59" s="15">
        <f ca="1">_xlfn.XLOOKUP(AX59,staticke_tc[id],staticke_tc[days],"")</f>
        <v>2.9207382081159832</v>
      </c>
      <c r="DK59" s="15">
        <f ca="1">_xlfn.XLOOKUP(AY59,staticke_tc[id],staticke_tc[days],"")</f>
        <v>10.565203683535996</v>
      </c>
      <c r="DL59" s="15">
        <f ca="1">_xlfn.XLOOKUP(AZ59,staticke_tc[id],staticke_tc[days],"")</f>
        <v>12.76020279464057</v>
      </c>
      <c r="DM59" s="15">
        <f ca="1">_xlfn.XLOOKUP(BA59,staticke_tc[id],staticke_tc[days],"")</f>
        <v>10.145186327966949</v>
      </c>
      <c r="DN59" s="15">
        <f ca="1">_xlfn.XLOOKUP(BB59,staticke_tc[id],staticke_tc[days],"")</f>
        <v>7.9503943962618147</v>
      </c>
      <c r="DO59" s="15">
        <f ca="1">_xlfn.XLOOKUP(BC59,staticke_tc[id],staticke_tc[days],"")</f>
        <v>12.528894114673445</v>
      </c>
      <c r="DP59" s="15">
        <f ca="1">_xlfn.XLOOKUP(BD59,staticke_tc[id],staticke_tc[days],"")</f>
        <v>8.1143536667237175</v>
      </c>
      <c r="DQ59" s="15">
        <f ca="1">_xlfn.XLOOKUP(BE59,staticke_tc[id],staticke_tc[days],"")</f>
        <v>2.0881557049674049</v>
      </c>
      <c r="DR59" s="15">
        <f ca="1">_xlfn.XLOOKUP(BF59,staticke_tc[id],staticke_tc[days],"")</f>
        <v>12.170030572333342</v>
      </c>
      <c r="DS59" s="15">
        <f ca="1">_xlfn.XLOOKUP(BG59,staticke_tc[id],staticke_tc[days],"")</f>
        <v>9.5381746919645689</v>
      </c>
      <c r="DT59" s="15">
        <f ca="1">_xlfn.XLOOKUP(BH59,staticke_tc[id],staticke_tc[days],"")</f>
        <v>14.275015038424867</v>
      </c>
      <c r="DU59" s="15">
        <f ca="1">_xlfn.XLOOKUP(BI59,staticke_tc[id],staticke_tc[days],"")</f>
        <v>11.520407868552111</v>
      </c>
      <c r="DV59" s="15">
        <f ca="1">_xlfn.XLOOKUP(BJ59,staticke_tc[id],staticke_tc[days],"")</f>
        <v>8.3367378462346124</v>
      </c>
      <c r="DW59" s="15">
        <f ca="1">_xlfn.XLOOKUP(BK59,staticke_tc[id],staticke_tc[days],"")</f>
        <v>2.0881557049674049</v>
      </c>
      <c r="DX59" s="15">
        <f ca="1">_xlfn.XLOOKUP(BL59,staticke_tc[id],staticke_tc[days],"")</f>
        <v>14.148449558032368</v>
      </c>
      <c r="DZ59" s="2">
        <f t="shared" si="36"/>
        <v>57</v>
      </c>
      <c r="EA59" s="15">
        <f ca="1">_xlfn.XLOOKUP(BO59,staticke_tc[id],staticke_tc[days],"")</f>
        <v>10.515940300877947</v>
      </c>
      <c r="EB59" s="15">
        <f ca="1">_xlfn.XLOOKUP(BP59,staticke_tc[id],staticke_tc[days],"")</f>
        <v>10.446789100171371</v>
      </c>
      <c r="EC59" s="15">
        <f ca="1">_xlfn.XLOOKUP(BQ59,staticke_tc[id],staticke_tc[days],"")</f>
        <v>8.8079733368728963</v>
      </c>
      <c r="ED59" s="15">
        <f ca="1">_xlfn.XLOOKUP(BR59,staticke_tc[id],staticke_tc[days],"")</f>
        <v>14.453946186526355</v>
      </c>
      <c r="EE59" s="15">
        <f ca="1">_xlfn.XLOOKUP(BS59,staticke_tc[id],staticke_tc[days],"")</f>
        <v>8.15362491072365</v>
      </c>
      <c r="EF59" s="15">
        <f ca="1">_xlfn.XLOOKUP(BT59,staticke_tc[id],staticke_tc[days],"")</f>
        <v>11.720882939181452</v>
      </c>
      <c r="EG59" s="15">
        <f ca="1">_xlfn.XLOOKUP(BU59,staticke_tc[id],staticke_tc[days],"")</f>
        <v>10.884477962641499</v>
      </c>
      <c r="EH59" s="15">
        <f ca="1">_xlfn.XLOOKUP(BV59,staticke_tc[id],staticke_tc[days],"")</f>
        <v>11.407180219171559</v>
      </c>
      <c r="EI59" s="15">
        <f ca="1">_xlfn.XLOOKUP(BW59,staticke_tc[id],staticke_tc[days],"")</f>
        <v>9.1128559924305872</v>
      </c>
      <c r="EJ59" s="15">
        <f ca="1">_xlfn.XLOOKUP(BX59,staticke_tc[id],staticke_tc[days],"")</f>
        <v>11.404266421810549</v>
      </c>
      <c r="EK59" s="15">
        <f ca="1">_xlfn.XLOOKUP(BY59,staticke_tc[id],staticke_tc[days],"")</f>
        <v>7.1915912144318259</v>
      </c>
      <c r="EL59" s="15">
        <f ca="1">_xlfn.XLOOKUP(BZ59,staticke_tc[id],staticke_tc[days],"")</f>
        <v>11.870045480485988</v>
      </c>
      <c r="EM59" s="15">
        <f ca="1">_xlfn.XLOOKUP(CA59,staticke_tc[id],staticke_tc[days],"")</f>
        <v>7.9174603803665979</v>
      </c>
      <c r="EN59" s="15">
        <f ca="1">_xlfn.XLOOKUP(CB59,staticke_tc[id],staticke_tc[days],"")</f>
        <v>6.7111306645015842</v>
      </c>
      <c r="EO59" s="15">
        <f ca="1">_xlfn.XLOOKUP(CC59,staticke_tc[id],staticke_tc[days],"")</f>
        <v>15.36540606169523</v>
      </c>
      <c r="EP59" s="15">
        <f ca="1">_xlfn.XLOOKUP(CD59,staticke_tc[id],staticke_tc[days],"")</f>
        <v>11.520407868552111</v>
      </c>
      <c r="EQ59" s="15">
        <f ca="1">_xlfn.XLOOKUP(CE59,staticke_tc[id],staticke_tc[days],"")</f>
        <v>11.407180219171559</v>
      </c>
      <c r="ER59" s="15">
        <f ca="1">_xlfn.XLOOKUP(CF59,staticke_tc[id],staticke_tc[days],"")</f>
        <v>7.8844624441749787</v>
      </c>
      <c r="ES59" s="15">
        <f ca="1">_xlfn.XLOOKUP(CG59,staticke_tc[id],staticke_tc[days],"")</f>
        <v>14.121217815523675</v>
      </c>
      <c r="ET59" s="15">
        <f ca="1">_xlfn.XLOOKUP(CH59,staticke_tc[id],staticke_tc[days],"")</f>
        <v>10.267534360345628</v>
      </c>
      <c r="EU59" s="15">
        <f ca="1">_xlfn.XLOOKUP(CI59,staticke_tc[id],staticke_tc[days],"")</f>
        <v>9.607309530235046</v>
      </c>
      <c r="EV59" s="15">
        <f ca="1">_xlfn.XLOOKUP(CJ59,staticke_tc[id],staticke_tc[days],"")</f>
        <v>9.8769502327771441</v>
      </c>
      <c r="EW59" s="15">
        <f ca="1">_xlfn.XLOOKUP(CK59,staticke_tc[id],staticke_tc[days],"")</f>
        <v>7.1360407328616358</v>
      </c>
      <c r="EX59" s="15">
        <f ca="1">_xlfn.XLOOKUP(CL59,staticke_tc[id],staticke_tc[days],"")</f>
        <v>8.3906011030722834</v>
      </c>
      <c r="EY59" s="15">
        <f ca="1">_xlfn.XLOOKUP(CM59,staticke_tc[id],staticke_tc[days],"")</f>
        <v>14.359255678807717</v>
      </c>
      <c r="EZ59" s="15">
        <f ca="1">_xlfn.XLOOKUP(CN59,staticke_tc[id],staticke_tc[days],"")</f>
        <v>10.653890275350264</v>
      </c>
      <c r="FA59" s="15">
        <f ca="1">_xlfn.XLOOKUP(CO59,staticke_tc[id],staticke_tc[days],"")</f>
        <v>14.148449558032368</v>
      </c>
      <c r="FB59" s="15">
        <f ca="1">_xlfn.XLOOKUP(CP59,staticke_tc[id],staticke_tc[days],"")</f>
        <v>12.373748280034498</v>
      </c>
      <c r="FC59" s="15">
        <f ca="1">_xlfn.XLOOKUP(CQ59,staticke_tc[id],staticke_tc[days],"")</f>
        <v>7.9858339599638004</v>
      </c>
      <c r="FD59" s="15">
        <f ca="1">_xlfn.XLOOKUP(CR59,staticke_tc[id],staticke_tc[days],"")</f>
        <v>11.075265166286632</v>
      </c>
    </row>
    <row r="60" spans="2:160" x14ac:dyDescent="0.3">
      <c r="B60" s="2">
        <f t="shared" si="37"/>
        <v>58</v>
      </c>
      <c r="C60">
        <v>1711</v>
      </c>
      <c r="D60">
        <v>1712</v>
      </c>
      <c r="E60">
        <v>1713</v>
      </c>
      <c r="F60">
        <v>1714</v>
      </c>
      <c r="G60">
        <v>1715</v>
      </c>
      <c r="H60">
        <v>1716</v>
      </c>
      <c r="I60">
        <v>1717</v>
      </c>
      <c r="J60">
        <v>1718</v>
      </c>
      <c r="K60">
        <v>1719</v>
      </c>
      <c r="L60">
        <v>1720</v>
      </c>
      <c r="M60">
        <v>1721</v>
      </c>
      <c r="N60">
        <v>1722</v>
      </c>
      <c r="O60">
        <v>1723</v>
      </c>
      <c r="P60">
        <v>1724</v>
      </c>
      <c r="Q60">
        <v>1725</v>
      </c>
      <c r="R60">
        <v>1726</v>
      </c>
      <c r="S60">
        <v>1727</v>
      </c>
      <c r="T60">
        <v>1728</v>
      </c>
      <c r="U60">
        <v>1729</v>
      </c>
      <c r="V60">
        <v>1730</v>
      </c>
      <c r="W60">
        <v>1731</v>
      </c>
      <c r="X60">
        <v>1732</v>
      </c>
      <c r="Y60">
        <v>1733</v>
      </c>
      <c r="Z60">
        <v>1734</v>
      </c>
      <c r="AA60">
        <v>1735</v>
      </c>
      <c r="AB60">
        <v>1736</v>
      </c>
      <c r="AC60">
        <v>1737</v>
      </c>
      <c r="AD60">
        <v>1738</v>
      </c>
      <c r="AE60">
        <v>1739</v>
      </c>
      <c r="AF60">
        <v>1740</v>
      </c>
      <c r="AH60" s="2">
        <f t="shared" si="33"/>
        <v>58</v>
      </c>
      <c r="AI60">
        <f ca="1">IF(ISNUMBER(C60),RANDBETWEEN(MIN(staticke_tc[id]),MAX(staticke_tc[id])),"")</f>
        <v>46</v>
      </c>
      <c r="AJ60">
        <f ca="1">IF(ISNUMBER(D60),RANDBETWEEN(MIN(staticke_tc[id]),MAX(staticke_tc[id])),"")</f>
        <v>959</v>
      </c>
      <c r="AK60">
        <f ca="1">IF(ISNUMBER(E60),RANDBETWEEN(MIN(staticke_tc[id]),MAX(staticke_tc[id])),"")</f>
        <v>400</v>
      </c>
      <c r="AL60">
        <f ca="1">IF(ISNUMBER(F60),RANDBETWEEN(MIN(staticke_tc[id]),MAX(staticke_tc[id])),"")</f>
        <v>39</v>
      </c>
      <c r="AM60">
        <f ca="1">IF(ISNUMBER(G60),RANDBETWEEN(MIN(staticke_tc[id]),MAX(staticke_tc[id])),"")</f>
        <v>274</v>
      </c>
      <c r="AN60">
        <f ca="1">IF(ISNUMBER(H60),RANDBETWEEN(MIN(staticke_tc[id]),MAX(staticke_tc[id])),"")</f>
        <v>716</v>
      </c>
      <c r="AO60">
        <f ca="1">IF(ISNUMBER(I60),RANDBETWEEN(MIN(staticke_tc[id]),MAX(staticke_tc[id])),"")</f>
        <v>393</v>
      </c>
      <c r="AP60">
        <f ca="1">IF(ISNUMBER(J60),RANDBETWEEN(MIN(staticke_tc[id]),MAX(staticke_tc[id])),"")</f>
        <v>223</v>
      </c>
      <c r="AQ60">
        <f ca="1">IF(ISNUMBER(K60),RANDBETWEEN(MIN(staticke_tc[id]),MAX(staticke_tc[id])),"")</f>
        <v>35</v>
      </c>
      <c r="AR60">
        <f ca="1">IF(ISNUMBER(L60),RANDBETWEEN(MIN(staticke_tc[id]),MAX(staticke_tc[id])),"")</f>
        <v>164</v>
      </c>
      <c r="AS60">
        <f ca="1">IF(ISNUMBER(M60),RANDBETWEEN(MIN(staticke_tc[id]),MAX(staticke_tc[id])),"")</f>
        <v>531</v>
      </c>
      <c r="AT60">
        <f ca="1">IF(ISNUMBER(N60),RANDBETWEEN(MIN(staticke_tc[id]),MAX(staticke_tc[id])),"")</f>
        <v>312</v>
      </c>
      <c r="AU60">
        <f ca="1">IF(ISNUMBER(O60),RANDBETWEEN(MIN(staticke_tc[id]),MAX(staticke_tc[id])),"")</f>
        <v>815</v>
      </c>
      <c r="AV60">
        <f ca="1">IF(ISNUMBER(P60),RANDBETWEEN(MIN(staticke_tc[id]),MAX(staticke_tc[id])),"")</f>
        <v>394</v>
      </c>
      <c r="AW60">
        <f ca="1">IF(ISNUMBER(Q60),RANDBETWEEN(MIN(staticke_tc[id]),MAX(staticke_tc[id])),"")</f>
        <v>80</v>
      </c>
      <c r="AX60">
        <f ca="1">IF(ISNUMBER(R60),RANDBETWEEN(MIN(staticke_tc[id]),MAX(staticke_tc[id])),"")</f>
        <v>156</v>
      </c>
      <c r="AY60">
        <f ca="1">IF(ISNUMBER(S60),RANDBETWEEN(MIN(staticke_tc[id]),MAX(staticke_tc[id])),"")</f>
        <v>859</v>
      </c>
      <c r="AZ60">
        <f ca="1">IF(ISNUMBER(T60),RANDBETWEEN(MIN(staticke_tc[id]),MAX(staticke_tc[id])),"")</f>
        <v>783</v>
      </c>
      <c r="BA60">
        <f ca="1">IF(ISNUMBER(U60),RANDBETWEEN(MIN(staticke_tc[id]),MAX(staticke_tc[id])),"")</f>
        <v>349</v>
      </c>
      <c r="BB60">
        <f ca="1">IF(ISNUMBER(V60),RANDBETWEEN(MIN(staticke_tc[id]),MAX(staticke_tc[id])),"")</f>
        <v>841</v>
      </c>
      <c r="BC60">
        <f ca="1">IF(ISNUMBER(W60),RANDBETWEEN(MIN(staticke_tc[id]),MAX(staticke_tc[id])),"")</f>
        <v>838</v>
      </c>
      <c r="BD60">
        <f ca="1">IF(ISNUMBER(X60),RANDBETWEEN(MIN(staticke_tc[id]),MAX(staticke_tc[id])),"")</f>
        <v>759</v>
      </c>
      <c r="BE60">
        <f ca="1">IF(ISNUMBER(Y60),RANDBETWEEN(MIN(staticke_tc[id]),MAX(staticke_tc[id])),"")</f>
        <v>649</v>
      </c>
      <c r="BF60">
        <f ca="1">IF(ISNUMBER(Z60),RANDBETWEEN(MIN(staticke_tc[id]),MAX(staticke_tc[id])),"")</f>
        <v>681</v>
      </c>
      <c r="BG60">
        <f ca="1">IF(ISNUMBER(AA60),RANDBETWEEN(MIN(staticke_tc[id]),MAX(staticke_tc[id])),"")</f>
        <v>938</v>
      </c>
      <c r="BH60">
        <f ca="1">IF(ISNUMBER(AB60),RANDBETWEEN(MIN(staticke_tc[id]),MAX(staticke_tc[id])),"")</f>
        <v>18</v>
      </c>
      <c r="BI60">
        <f ca="1">IF(ISNUMBER(AC60),RANDBETWEEN(MIN(staticke_tc[id]),MAX(staticke_tc[id])),"")</f>
        <v>623</v>
      </c>
      <c r="BJ60">
        <f ca="1">IF(ISNUMBER(AD60),RANDBETWEEN(MIN(staticke_tc[id]),MAX(staticke_tc[id])),"")</f>
        <v>832</v>
      </c>
      <c r="BK60">
        <f ca="1">IF(ISNUMBER(AE60),RANDBETWEEN(MIN(staticke_tc[id]),MAX(staticke_tc[id])),"")</f>
        <v>949</v>
      </c>
      <c r="BL60">
        <f ca="1">IF(ISNUMBER(AF60),RANDBETWEEN(MIN(staticke_tc[id]),MAX(staticke_tc[id])),"")</f>
        <v>485</v>
      </c>
      <c r="BN60" s="2">
        <f t="shared" si="34"/>
        <v>58</v>
      </c>
      <c r="BO60">
        <f ca="1">IF(ISNUMBER(CU60),RANDBETWEEN(MIN(staticke_tc[id]),MAX(staticke_tc[id])),"")</f>
        <v>642</v>
      </c>
      <c r="BP60">
        <f ca="1">IF(ISNUMBER(CV60),RANDBETWEEN(MIN(staticke_tc[id]),MAX(staticke_tc[id])),"")</f>
        <v>799</v>
      </c>
      <c r="BQ60">
        <f ca="1">IF(ISNUMBER(CW60),RANDBETWEEN(MIN(staticke_tc[id]),MAX(staticke_tc[id])),"")</f>
        <v>960</v>
      </c>
      <c r="BR60">
        <f ca="1">IF(ISNUMBER(CX60),RANDBETWEEN(MIN(staticke_tc[id]),MAX(staticke_tc[id])),"")</f>
        <v>230</v>
      </c>
      <c r="BS60">
        <f ca="1">IF(ISNUMBER(CY60),RANDBETWEEN(MIN(staticke_tc[id]),MAX(staticke_tc[id])),"")</f>
        <v>739</v>
      </c>
      <c r="BT60">
        <f ca="1">IF(ISNUMBER(CZ60),RANDBETWEEN(MIN(staticke_tc[id]),MAX(staticke_tc[id])),"")</f>
        <v>331</v>
      </c>
      <c r="BU60">
        <f ca="1">IF(ISNUMBER(DA60),RANDBETWEEN(MIN(staticke_tc[id]),MAX(staticke_tc[id])),"")</f>
        <v>68</v>
      </c>
      <c r="BV60">
        <f ca="1">IF(ISNUMBER(DB60),RANDBETWEEN(MIN(staticke_tc[id]),MAX(staticke_tc[id])),"")</f>
        <v>819</v>
      </c>
      <c r="BW60">
        <f ca="1">IF(ISNUMBER(DC60),RANDBETWEEN(MIN(staticke_tc[id]),MAX(staticke_tc[id])),"")</f>
        <v>924</v>
      </c>
      <c r="BX60">
        <f ca="1">IF(ISNUMBER(DD60),RANDBETWEEN(MIN(staticke_tc[id]),MAX(staticke_tc[id])),"")</f>
        <v>393</v>
      </c>
      <c r="BY60">
        <f ca="1">IF(ISNUMBER(DE60),RANDBETWEEN(MIN(staticke_tc[id]),MAX(staticke_tc[id])),"")</f>
        <v>157</v>
      </c>
      <c r="BZ60">
        <f ca="1">IF(ISNUMBER(DF60),RANDBETWEEN(MIN(staticke_tc[id]),MAX(staticke_tc[id])),"")</f>
        <v>990</v>
      </c>
      <c r="CA60">
        <f ca="1">IF(ISNUMBER(DG60),RANDBETWEEN(MIN(staticke_tc[id]),MAX(staticke_tc[id])),"")</f>
        <v>167</v>
      </c>
      <c r="CB60">
        <f ca="1">IF(ISNUMBER(DH60),RANDBETWEEN(MIN(staticke_tc[id]),MAX(staticke_tc[id])),"")</f>
        <v>281</v>
      </c>
      <c r="CC60">
        <f ca="1">IF(ISNUMBER(DI60),RANDBETWEEN(MIN(staticke_tc[id]),MAX(staticke_tc[id])),"")</f>
        <v>648</v>
      </c>
      <c r="CD60">
        <f ca="1">IF(ISNUMBER(DJ60),RANDBETWEEN(MIN(staticke_tc[id]),MAX(staticke_tc[id])),"")</f>
        <v>668</v>
      </c>
      <c r="CE60">
        <f ca="1">IF(ISNUMBER(DK60),RANDBETWEEN(MIN(staticke_tc[id]),MAX(staticke_tc[id])),"")</f>
        <v>620</v>
      </c>
      <c r="CF60">
        <f ca="1">IF(ISNUMBER(DL60),RANDBETWEEN(MIN(staticke_tc[id]),MAX(staticke_tc[id])),"")</f>
        <v>195</v>
      </c>
      <c r="CG60">
        <f ca="1">IF(ISNUMBER(DM60),RANDBETWEEN(MIN(staticke_tc[id]),MAX(staticke_tc[id])),"")</f>
        <v>655</v>
      </c>
      <c r="CH60">
        <f ca="1">IF(ISNUMBER(DN60),RANDBETWEEN(MIN(staticke_tc[id]),MAX(staticke_tc[id])),"")</f>
        <v>655</v>
      </c>
      <c r="CI60">
        <f ca="1">IF(ISNUMBER(DO60),RANDBETWEEN(MIN(staticke_tc[id]),MAX(staticke_tc[id])),"")</f>
        <v>563</v>
      </c>
      <c r="CJ60">
        <f ca="1">IF(ISNUMBER(DP60),RANDBETWEEN(MIN(staticke_tc[id]),MAX(staticke_tc[id])),"")</f>
        <v>787</v>
      </c>
      <c r="CK60">
        <f ca="1">IF(ISNUMBER(DQ60),RANDBETWEEN(MIN(staticke_tc[id]),MAX(staticke_tc[id])),"")</f>
        <v>616</v>
      </c>
      <c r="CL60">
        <f ca="1">IF(ISNUMBER(DR60),RANDBETWEEN(MIN(staticke_tc[id]),MAX(staticke_tc[id])),"")</f>
        <v>128</v>
      </c>
      <c r="CM60">
        <f ca="1">IF(ISNUMBER(DS60),RANDBETWEEN(MIN(staticke_tc[id]),MAX(staticke_tc[id])),"")</f>
        <v>828</v>
      </c>
      <c r="CN60">
        <f ca="1">IF(ISNUMBER(DT60),RANDBETWEEN(MIN(staticke_tc[id]),MAX(staticke_tc[id])),"")</f>
        <v>543</v>
      </c>
      <c r="CO60">
        <f ca="1">IF(ISNUMBER(DU60),RANDBETWEEN(MIN(staticke_tc[id]),MAX(staticke_tc[id])),"")</f>
        <v>31</v>
      </c>
      <c r="CP60">
        <f ca="1">IF(ISNUMBER(DV60),RANDBETWEEN(MIN(staticke_tc[id]),MAX(staticke_tc[id])),"")</f>
        <v>531</v>
      </c>
      <c r="CQ60">
        <f ca="1">IF(ISNUMBER(DW60),RANDBETWEEN(MIN(staticke_tc[id]),MAX(staticke_tc[id])),"")</f>
        <v>410</v>
      </c>
      <c r="CR60">
        <f ca="1">IF(ISNUMBER(DX60),RANDBETWEEN(MIN(staticke_tc[id]),MAX(staticke_tc[id])),"")</f>
        <v>661</v>
      </c>
      <c r="CT60" s="2">
        <f t="shared" si="35"/>
        <v>58</v>
      </c>
      <c r="CU60" s="15">
        <f ca="1">_xlfn.XLOOKUP(AI60,staticke_tc[id],staticke_tc[days],"")</f>
        <v>8.7740072230318233</v>
      </c>
      <c r="CV60" s="15">
        <f ca="1">_xlfn.XLOOKUP(AJ60,staticke_tc[id],staticke_tc[days],"")</f>
        <v>19.079018938170794</v>
      </c>
      <c r="CW60" s="15">
        <f ca="1">_xlfn.XLOOKUP(AK60,staticke_tc[id],staticke_tc[days],"")</f>
        <v>3.50748712014415</v>
      </c>
      <c r="CX60" s="15">
        <f ca="1">_xlfn.XLOOKUP(AL60,staticke_tc[id],staticke_tc[days],"")</f>
        <v>12.297737934452174</v>
      </c>
      <c r="CY60" s="15">
        <f ca="1">_xlfn.XLOOKUP(AM60,staticke_tc[id],staticke_tc[days],"")</f>
        <v>7.7054013306255005</v>
      </c>
      <c r="CZ60" s="15">
        <f ca="1">_xlfn.XLOOKUP(AN60,staticke_tc[id],staticke_tc[days],"")</f>
        <v>9.4857254898990817</v>
      </c>
      <c r="DA60" s="15">
        <f ca="1">_xlfn.XLOOKUP(AO60,staticke_tc[id],staticke_tc[days],"")</f>
        <v>10.629314048437987</v>
      </c>
      <c r="DB60" s="15">
        <f ca="1">_xlfn.XLOOKUP(AP60,staticke_tc[id],staticke_tc[days],"")</f>
        <v>9.4032961079276554</v>
      </c>
      <c r="DC60" s="15">
        <f ca="1">_xlfn.XLOOKUP(AQ60,staticke_tc[id],staticke_tc[days],"")</f>
        <v>5.248172581390711</v>
      </c>
      <c r="DD60" s="15">
        <f ca="1">_xlfn.XLOOKUP(AR60,staticke_tc[id],staticke_tc[days],"")</f>
        <v>6.1734592144194709</v>
      </c>
      <c r="DE60" s="15">
        <f ca="1">_xlfn.XLOOKUP(AS60,staticke_tc[id],staticke_tc[days],"")</f>
        <v>9.4691638403162148</v>
      </c>
      <c r="DF60" s="15">
        <f ca="1">_xlfn.XLOOKUP(AT60,staticke_tc[id],staticke_tc[days],"")</f>
        <v>10.185141902662956</v>
      </c>
      <c r="DG60" s="15">
        <f ca="1">_xlfn.XLOOKUP(AU60,staticke_tc[id],staticke_tc[days],"")</f>
        <v>10.427256562713257</v>
      </c>
      <c r="DH60" s="15">
        <f ca="1">_xlfn.XLOOKUP(AV60,staticke_tc[id],staticke_tc[days],"")</f>
        <v>14.163068248560961</v>
      </c>
      <c r="DI60" s="15">
        <f ca="1">_xlfn.XLOOKUP(AW60,staticke_tc[id],staticke_tc[days],"")</f>
        <v>6.4087419009834399</v>
      </c>
      <c r="DJ60" s="15">
        <f ca="1">_xlfn.XLOOKUP(AX60,staticke_tc[id],staticke_tc[days],"")</f>
        <v>4.2142223441715521</v>
      </c>
      <c r="DK60" s="15">
        <f ca="1">_xlfn.XLOOKUP(AY60,staticke_tc[id],staticke_tc[days],"")</f>
        <v>6.0738682695301565</v>
      </c>
      <c r="DL60" s="15">
        <f ca="1">_xlfn.XLOOKUP(AZ60,staticke_tc[id],staticke_tc[days],"")</f>
        <v>16.795460547531249</v>
      </c>
      <c r="DM60" s="15">
        <f ca="1">_xlfn.XLOOKUP(BA60,staticke_tc[id],staticke_tc[days],"")</f>
        <v>6.3252579240285387</v>
      </c>
      <c r="DN60" s="15">
        <f ca="1">_xlfn.XLOOKUP(BB60,staticke_tc[id],staticke_tc[days],"")</f>
        <v>12.561064840049529</v>
      </c>
      <c r="DO60" s="15">
        <f ca="1">_xlfn.XLOOKUP(BC60,staticke_tc[id],staticke_tc[days],"")</f>
        <v>8.9212956611077256</v>
      </c>
      <c r="DP60" s="15">
        <f ca="1">_xlfn.XLOOKUP(BD60,staticke_tc[id],staticke_tc[days],"")</f>
        <v>11.715648622534012</v>
      </c>
      <c r="DQ60" s="15">
        <f ca="1">_xlfn.XLOOKUP(BE60,staticke_tc[id],staticke_tc[days],"")</f>
        <v>15.190385971730292</v>
      </c>
      <c r="DR60" s="15">
        <f ca="1">_xlfn.XLOOKUP(BF60,staticke_tc[id],staticke_tc[days],"")</f>
        <v>12.106903570262698</v>
      </c>
      <c r="DS60" s="15">
        <f ca="1">_xlfn.XLOOKUP(BG60,staticke_tc[id],staticke_tc[days],"")</f>
        <v>10.779392465309153</v>
      </c>
      <c r="DT60" s="15">
        <f ca="1">_xlfn.XLOOKUP(BH60,staticke_tc[id],staticke_tc[days],"")</f>
        <v>10.786743983897027</v>
      </c>
      <c r="DU60" s="15">
        <f ca="1">_xlfn.XLOOKUP(BI60,staticke_tc[id],staticke_tc[days],"")</f>
        <v>3.2136353443106875</v>
      </c>
      <c r="DV60" s="15">
        <f ca="1">_xlfn.XLOOKUP(BJ60,staticke_tc[id],staticke_tc[days],"")</f>
        <v>13.28947413503413</v>
      </c>
      <c r="DW60" s="15">
        <f ca="1">_xlfn.XLOOKUP(BK60,staticke_tc[id],staticke_tc[days],"")</f>
        <v>11.297472526960515</v>
      </c>
      <c r="DX60" s="15">
        <f ca="1">_xlfn.XLOOKUP(BL60,staticke_tc[id],staticke_tc[days],"")</f>
        <v>12.320517618249397</v>
      </c>
      <c r="DZ60" s="2">
        <f t="shared" si="36"/>
        <v>58</v>
      </c>
      <c r="EA60" s="15">
        <f ca="1">_xlfn.XLOOKUP(BO60,staticke_tc[id],staticke_tc[days],"")</f>
        <v>11.332092714631811</v>
      </c>
      <c r="EB60" s="15">
        <f ca="1">_xlfn.XLOOKUP(BP60,staticke_tc[id],staticke_tc[days],"")</f>
        <v>2.8064906548527668</v>
      </c>
      <c r="EC60" s="15">
        <f ca="1">_xlfn.XLOOKUP(BQ60,staticke_tc[id],staticke_tc[days],"")</f>
        <v>10.971638274346141</v>
      </c>
      <c r="ED60" s="15">
        <f ca="1">_xlfn.XLOOKUP(BR60,staticke_tc[id],staticke_tc[days],"")</f>
        <v>11.764127086932213</v>
      </c>
      <c r="EE60" s="15">
        <f ca="1">_xlfn.XLOOKUP(BS60,staticke_tc[id],staticke_tc[days],"")</f>
        <v>4.5456526285997612</v>
      </c>
      <c r="EF60" s="15">
        <f ca="1">_xlfn.XLOOKUP(BT60,staticke_tc[id],staticke_tc[days],"")</f>
        <v>11.964875962688531</v>
      </c>
      <c r="EG60" s="15">
        <f ca="1">_xlfn.XLOOKUP(BU60,staticke_tc[id],staticke_tc[days],"")</f>
        <v>15.444735171799987</v>
      </c>
      <c r="EH60" s="15">
        <f ca="1">_xlfn.XLOOKUP(BV60,staticke_tc[id],staticke_tc[days],"")</f>
        <v>11.442816551238467</v>
      </c>
      <c r="EI60" s="15">
        <f ca="1">_xlfn.XLOOKUP(BW60,staticke_tc[id],staticke_tc[days],"")</f>
        <v>13.209566764673291</v>
      </c>
      <c r="EJ60" s="15">
        <f ca="1">_xlfn.XLOOKUP(BX60,staticke_tc[id],staticke_tc[days],"")</f>
        <v>10.629314048437987</v>
      </c>
      <c r="EK60" s="15">
        <f ca="1">_xlfn.XLOOKUP(BY60,staticke_tc[id],staticke_tc[days],"")</f>
        <v>13.939955711442618</v>
      </c>
      <c r="EL60" s="15">
        <f ca="1">_xlfn.XLOOKUP(BZ60,staticke_tc[id],staticke_tc[days],"")</f>
        <v>11.053551242857754</v>
      </c>
      <c r="EM60" s="15">
        <f ca="1">_xlfn.XLOOKUP(CA60,staticke_tc[id],staticke_tc[days],"")</f>
        <v>10.760860803401854</v>
      </c>
      <c r="EN60" s="15">
        <f ca="1">_xlfn.XLOOKUP(CB60,staticke_tc[id],staticke_tc[days],"")</f>
        <v>11.046393902821954</v>
      </c>
      <c r="EO60" s="15">
        <f ca="1">_xlfn.XLOOKUP(CC60,staticke_tc[id],staticke_tc[days],"")</f>
        <v>9.6552035156827021</v>
      </c>
      <c r="EP60" s="15">
        <f ca="1">_xlfn.XLOOKUP(CD60,staticke_tc[id],staticke_tc[days],"")</f>
        <v>9.2579241058021164</v>
      </c>
      <c r="EQ60" s="15">
        <f ca="1">_xlfn.XLOOKUP(CE60,staticke_tc[id],staticke_tc[days],"")</f>
        <v>11.516478110385904</v>
      </c>
      <c r="ER60" s="15">
        <f ca="1">_xlfn.XLOOKUP(CF60,staticke_tc[id],staticke_tc[days],"")</f>
        <v>7.5330845941010232</v>
      </c>
      <c r="ES60" s="15">
        <f ca="1">_xlfn.XLOOKUP(CG60,staticke_tc[id],staticke_tc[days],"")</f>
        <v>10.058953564901394</v>
      </c>
      <c r="ET60" s="15">
        <f ca="1">_xlfn.XLOOKUP(CH60,staticke_tc[id],staticke_tc[days],"")</f>
        <v>10.058953564901394</v>
      </c>
      <c r="EU60" s="15">
        <f ca="1">_xlfn.XLOOKUP(CI60,staticke_tc[id],staticke_tc[days],"")</f>
        <v>10.952448007714407</v>
      </c>
      <c r="EV60" s="15">
        <f ca="1">_xlfn.XLOOKUP(CJ60,staticke_tc[id],staticke_tc[days],"")</f>
        <v>8.7742232697344509</v>
      </c>
      <c r="EW60" s="15">
        <f ca="1">_xlfn.XLOOKUP(CK60,staticke_tc[id],staticke_tc[days],"")</f>
        <v>8.5450073851626929</v>
      </c>
      <c r="EX60" s="15">
        <f ca="1">_xlfn.XLOOKUP(CL60,staticke_tc[id],staticke_tc[days],"")</f>
        <v>10.95753040548767</v>
      </c>
      <c r="EY60" s="15">
        <f ca="1">_xlfn.XLOOKUP(CM60,staticke_tc[id],staticke_tc[days],"")</f>
        <v>11.3487520175696</v>
      </c>
      <c r="EZ60" s="15">
        <f ca="1">_xlfn.XLOOKUP(CN60,staticke_tc[id],staticke_tc[days],"")</f>
        <v>6.7431089270093567</v>
      </c>
      <c r="FA60" s="15">
        <f ca="1">_xlfn.XLOOKUP(CO60,staticke_tc[id],staticke_tc[days],"")</f>
        <v>13.210968663151352</v>
      </c>
      <c r="FB60" s="15">
        <f ca="1">_xlfn.XLOOKUP(CP60,staticke_tc[id],staticke_tc[days],"")</f>
        <v>9.4691638403162148</v>
      </c>
      <c r="FC60" s="15">
        <f ca="1">_xlfn.XLOOKUP(CQ60,staticke_tc[id],staticke_tc[days],"")</f>
        <v>8.8079733368728963</v>
      </c>
      <c r="FD60" s="15">
        <f ca="1">_xlfn.XLOOKUP(CR60,staticke_tc[id],staticke_tc[days],"")</f>
        <v>5.6956251424897051</v>
      </c>
    </row>
    <row r="61" spans="2:160" x14ac:dyDescent="0.3">
      <c r="B61" s="2">
        <f t="shared" si="37"/>
        <v>59</v>
      </c>
      <c r="C61">
        <v>1741</v>
      </c>
      <c r="D61">
        <v>1742</v>
      </c>
      <c r="E61">
        <v>1743</v>
      </c>
      <c r="F61">
        <v>1744</v>
      </c>
      <c r="G61">
        <v>1745</v>
      </c>
      <c r="H61">
        <v>1746</v>
      </c>
      <c r="I61">
        <v>1747</v>
      </c>
      <c r="J61">
        <v>1748</v>
      </c>
      <c r="K61">
        <v>1749</v>
      </c>
      <c r="L61">
        <v>1750</v>
      </c>
      <c r="M61">
        <v>1751</v>
      </c>
      <c r="N61">
        <v>1752</v>
      </c>
      <c r="O61">
        <v>1753</v>
      </c>
      <c r="P61">
        <v>1754</v>
      </c>
      <c r="Q61">
        <v>1755</v>
      </c>
      <c r="R61">
        <v>1756</v>
      </c>
      <c r="S61">
        <v>1757</v>
      </c>
      <c r="T61">
        <v>1758</v>
      </c>
      <c r="U61">
        <v>1759</v>
      </c>
      <c r="V61">
        <v>1760</v>
      </c>
      <c r="W61">
        <v>1761</v>
      </c>
      <c r="X61">
        <v>1762</v>
      </c>
      <c r="Y61">
        <v>1763</v>
      </c>
      <c r="Z61">
        <v>1764</v>
      </c>
      <c r="AA61">
        <v>1765</v>
      </c>
      <c r="AB61">
        <v>1766</v>
      </c>
      <c r="AC61">
        <v>1767</v>
      </c>
      <c r="AD61">
        <v>1768</v>
      </c>
      <c r="AE61">
        <v>1769</v>
      </c>
      <c r="AF61">
        <v>1770</v>
      </c>
      <c r="AH61" s="2">
        <f t="shared" si="33"/>
        <v>59</v>
      </c>
      <c r="AI61">
        <f ca="1">IF(ISNUMBER(C61),RANDBETWEEN(MIN(staticke_tc[id]),MAX(staticke_tc[id])),"")</f>
        <v>984</v>
      </c>
      <c r="AJ61">
        <f ca="1">IF(ISNUMBER(D61),RANDBETWEEN(MIN(staticke_tc[id]),MAX(staticke_tc[id])),"")</f>
        <v>348</v>
      </c>
      <c r="AK61">
        <f ca="1">IF(ISNUMBER(E61),RANDBETWEEN(MIN(staticke_tc[id]),MAX(staticke_tc[id])),"")</f>
        <v>825</v>
      </c>
      <c r="AL61">
        <f ca="1">IF(ISNUMBER(F61),RANDBETWEEN(MIN(staticke_tc[id]),MAX(staticke_tc[id])),"")</f>
        <v>364</v>
      </c>
      <c r="AM61">
        <f ca="1">IF(ISNUMBER(G61),RANDBETWEEN(MIN(staticke_tc[id]),MAX(staticke_tc[id])),"")</f>
        <v>889</v>
      </c>
      <c r="AN61">
        <f ca="1">IF(ISNUMBER(H61),RANDBETWEEN(MIN(staticke_tc[id]),MAX(staticke_tc[id])),"")</f>
        <v>784</v>
      </c>
      <c r="AO61">
        <f ca="1">IF(ISNUMBER(I61),RANDBETWEEN(MIN(staticke_tc[id]),MAX(staticke_tc[id])),"")</f>
        <v>301</v>
      </c>
      <c r="AP61">
        <f ca="1">IF(ISNUMBER(J61),RANDBETWEEN(MIN(staticke_tc[id]),MAX(staticke_tc[id])),"")</f>
        <v>187</v>
      </c>
      <c r="AQ61">
        <f ca="1">IF(ISNUMBER(K61),RANDBETWEEN(MIN(staticke_tc[id]),MAX(staticke_tc[id])),"")</f>
        <v>690</v>
      </c>
      <c r="AR61">
        <f ca="1">IF(ISNUMBER(L61),RANDBETWEEN(MIN(staticke_tc[id]),MAX(staticke_tc[id])),"")</f>
        <v>78</v>
      </c>
      <c r="AS61">
        <f ca="1">IF(ISNUMBER(M61),RANDBETWEEN(MIN(staticke_tc[id]),MAX(staticke_tc[id])),"")</f>
        <v>855</v>
      </c>
      <c r="AT61">
        <f ca="1">IF(ISNUMBER(N61),RANDBETWEEN(MIN(staticke_tc[id]),MAX(staticke_tc[id])),"")</f>
        <v>408</v>
      </c>
      <c r="AU61">
        <f ca="1">IF(ISNUMBER(O61),RANDBETWEEN(MIN(staticke_tc[id]),MAX(staticke_tc[id])),"")</f>
        <v>345</v>
      </c>
      <c r="AV61">
        <f ca="1">IF(ISNUMBER(P61),RANDBETWEEN(MIN(staticke_tc[id]),MAX(staticke_tc[id])),"")</f>
        <v>815</v>
      </c>
      <c r="AW61">
        <f ca="1">IF(ISNUMBER(Q61),RANDBETWEEN(MIN(staticke_tc[id]),MAX(staticke_tc[id])),"")</f>
        <v>449</v>
      </c>
      <c r="AX61">
        <f ca="1">IF(ISNUMBER(R61),RANDBETWEEN(MIN(staticke_tc[id]),MAX(staticke_tc[id])),"")</f>
        <v>254</v>
      </c>
      <c r="AY61">
        <f ca="1">IF(ISNUMBER(S61),RANDBETWEEN(MIN(staticke_tc[id]),MAX(staticke_tc[id])),"")</f>
        <v>240</v>
      </c>
      <c r="AZ61">
        <f ca="1">IF(ISNUMBER(T61),RANDBETWEEN(MIN(staticke_tc[id]),MAX(staticke_tc[id])),"")</f>
        <v>187</v>
      </c>
      <c r="BA61">
        <f ca="1">IF(ISNUMBER(U61),RANDBETWEEN(MIN(staticke_tc[id]),MAX(staticke_tc[id])),"")</f>
        <v>214</v>
      </c>
      <c r="BB61">
        <f ca="1">IF(ISNUMBER(V61),RANDBETWEEN(MIN(staticke_tc[id]),MAX(staticke_tc[id])),"")</f>
        <v>802</v>
      </c>
      <c r="BC61">
        <f ca="1">IF(ISNUMBER(W61),RANDBETWEEN(MIN(staticke_tc[id]),MAX(staticke_tc[id])),"")</f>
        <v>501</v>
      </c>
      <c r="BD61">
        <f ca="1">IF(ISNUMBER(X61),RANDBETWEEN(MIN(staticke_tc[id]),MAX(staticke_tc[id])),"")</f>
        <v>561</v>
      </c>
      <c r="BE61">
        <f ca="1">IF(ISNUMBER(Y61),RANDBETWEEN(MIN(staticke_tc[id]),MAX(staticke_tc[id])),"")</f>
        <v>13</v>
      </c>
      <c r="BF61">
        <f ca="1">IF(ISNUMBER(Z61),RANDBETWEEN(MIN(staticke_tc[id]),MAX(staticke_tc[id])),"")</f>
        <v>335</v>
      </c>
      <c r="BG61">
        <f ca="1">IF(ISNUMBER(AA61),RANDBETWEEN(MIN(staticke_tc[id]),MAX(staticke_tc[id])),"")</f>
        <v>753</v>
      </c>
      <c r="BH61">
        <f ca="1">IF(ISNUMBER(AB61),RANDBETWEEN(MIN(staticke_tc[id]),MAX(staticke_tc[id])),"")</f>
        <v>464</v>
      </c>
      <c r="BI61">
        <f ca="1">IF(ISNUMBER(AC61),RANDBETWEEN(MIN(staticke_tc[id]),MAX(staticke_tc[id])),"")</f>
        <v>74</v>
      </c>
      <c r="BJ61">
        <f ca="1">IF(ISNUMBER(AD61),RANDBETWEEN(MIN(staticke_tc[id]),MAX(staticke_tc[id])),"")</f>
        <v>451</v>
      </c>
      <c r="BK61">
        <f ca="1">IF(ISNUMBER(AE61),RANDBETWEEN(MIN(staticke_tc[id]),MAX(staticke_tc[id])),"")</f>
        <v>285</v>
      </c>
      <c r="BL61">
        <f ca="1">IF(ISNUMBER(AF61),RANDBETWEEN(MIN(staticke_tc[id]),MAX(staticke_tc[id])),"")</f>
        <v>666</v>
      </c>
      <c r="BN61" s="2">
        <f t="shared" si="34"/>
        <v>59</v>
      </c>
      <c r="BO61">
        <f ca="1">IF(ISNUMBER(CU61),RANDBETWEEN(MIN(staticke_tc[id]),MAX(staticke_tc[id])),"")</f>
        <v>425</v>
      </c>
      <c r="BP61">
        <f ca="1">IF(ISNUMBER(CV61),RANDBETWEEN(MIN(staticke_tc[id]),MAX(staticke_tc[id])),"")</f>
        <v>24</v>
      </c>
      <c r="BQ61">
        <f ca="1">IF(ISNUMBER(CW61),RANDBETWEEN(MIN(staticke_tc[id]),MAX(staticke_tc[id])),"")</f>
        <v>225</v>
      </c>
      <c r="BR61">
        <f ca="1">IF(ISNUMBER(CX61),RANDBETWEEN(MIN(staticke_tc[id]),MAX(staticke_tc[id])),"")</f>
        <v>365</v>
      </c>
      <c r="BS61">
        <f ca="1">IF(ISNUMBER(CY61),RANDBETWEEN(MIN(staticke_tc[id]),MAX(staticke_tc[id])),"")</f>
        <v>378</v>
      </c>
      <c r="BT61">
        <f ca="1">IF(ISNUMBER(CZ61),RANDBETWEEN(MIN(staticke_tc[id]),MAX(staticke_tc[id])),"")</f>
        <v>48</v>
      </c>
      <c r="BU61">
        <f ca="1">IF(ISNUMBER(DA61),RANDBETWEEN(MIN(staticke_tc[id]),MAX(staticke_tc[id])),"")</f>
        <v>57</v>
      </c>
      <c r="BV61">
        <f ca="1">IF(ISNUMBER(DB61),RANDBETWEEN(MIN(staticke_tc[id]),MAX(staticke_tc[id])),"")</f>
        <v>731</v>
      </c>
      <c r="BW61">
        <f ca="1">IF(ISNUMBER(DC61),RANDBETWEEN(MIN(staticke_tc[id]),MAX(staticke_tc[id])),"")</f>
        <v>422</v>
      </c>
      <c r="BX61">
        <f ca="1">IF(ISNUMBER(DD61),RANDBETWEEN(MIN(staticke_tc[id]),MAX(staticke_tc[id])),"")</f>
        <v>9</v>
      </c>
      <c r="BY61">
        <f ca="1">IF(ISNUMBER(DE61),RANDBETWEEN(MIN(staticke_tc[id]),MAX(staticke_tc[id])),"")</f>
        <v>143</v>
      </c>
      <c r="BZ61">
        <f ca="1">IF(ISNUMBER(DF61),RANDBETWEEN(MIN(staticke_tc[id]),MAX(staticke_tc[id])),"")</f>
        <v>408</v>
      </c>
      <c r="CA61">
        <f ca="1">IF(ISNUMBER(DG61),RANDBETWEEN(MIN(staticke_tc[id]),MAX(staticke_tc[id])),"")</f>
        <v>306</v>
      </c>
      <c r="CB61">
        <f ca="1">IF(ISNUMBER(DH61),RANDBETWEEN(MIN(staticke_tc[id]),MAX(staticke_tc[id])),"")</f>
        <v>196</v>
      </c>
      <c r="CC61">
        <f ca="1">IF(ISNUMBER(DI61),RANDBETWEEN(MIN(staticke_tc[id]),MAX(staticke_tc[id])),"")</f>
        <v>683</v>
      </c>
      <c r="CD61">
        <f ca="1">IF(ISNUMBER(DJ61),RANDBETWEEN(MIN(staticke_tc[id]),MAX(staticke_tc[id])),"")</f>
        <v>423</v>
      </c>
      <c r="CE61">
        <f ca="1">IF(ISNUMBER(DK61),RANDBETWEEN(MIN(staticke_tc[id]),MAX(staticke_tc[id])),"")</f>
        <v>389</v>
      </c>
      <c r="CF61">
        <f ca="1">IF(ISNUMBER(DL61),RANDBETWEEN(MIN(staticke_tc[id]),MAX(staticke_tc[id])),"")</f>
        <v>133</v>
      </c>
      <c r="CG61">
        <f ca="1">IF(ISNUMBER(DM61),RANDBETWEEN(MIN(staticke_tc[id]),MAX(staticke_tc[id])),"")</f>
        <v>242</v>
      </c>
      <c r="CH61">
        <f ca="1">IF(ISNUMBER(DN61),RANDBETWEEN(MIN(staticke_tc[id]),MAX(staticke_tc[id])),"")</f>
        <v>25</v>
      </c>
      <c r="CI61">
        <f ca="1">IF(ISNUMBER(DO61),RANDBETWEEN(MIN(staticke_tc[id]),MAX(staticke_tc[id])),"")</f>
        <v>319</v>
      </c>
      <c r="CJ61">
        <f ca="1">IF(ISNUMBER(DP61),RANDBETWEEN(MIN(staticke_tc[id]),MAX(staticke_tc[id])),"")</f>
        <v>379</v>
      </c>
      <c r="CK61">
        <f ca="1">IF(ISNUMBER(DQ61),RANDBETWEEN(MIN(staticke_tc[id]),MAX(staticke_tc[id])),"")</f>
        <v>295</v>
      </c>
      <c r="CL61">
        <f ca="1">IF(ISNUMBER(DR61),RANDBETWEEN(MIN(staticke_tc[id]),MAX(staticke_tc[id])),"")</f>
        <v>105</v>
      </c>
      <c r="CM61">
        <f ca="1">IF(ISNUMBER(DS61),RANDBETWEEN(MIN(staticke_tc[id]),MAX(staticke_tc[id])),"")</f>
        <v>904</v>
      </c>
      <c r="CN61">
        <f ca="1">IF(ISNUMBER(DT61),RANDBETWEEN(MIN(staticke_tc[id]),MAX(staticke_tc[id])),"")</f>
        <v>421</v>
      </c>
      <c r="CO61">
        <f ca="1">IF(ISNUMBER(DU61),RANDBETWEEN(MIN(staticke_tc[id]),MAX(staticke_tc[id])),"")</f>
        <v>173</v>
      </c>
      <c r="CP61">
        <f ca="1">IF(ISNUMBER(DV61),RANDBETWEEN(MIN(staticke_tc[id]),MAX(staticke_tc[id])),"")</f>
        <v>774</v>
      </c>
      <c r="CQ61">
        <f ca="1">IF(ISNUMBER(DW61),RANDBETWEEN(MIN(staticke_tc[id]),MAX(staticke_tc[id])),"")</f>
        <v>407</v>
      </c>
      <c r="CR61">
        <f ca="1">IF(ISNUMBER(DX61),RANDBETWEEN(MIN(staticke_tc[id]),MAX(staticke_tc[id])),"")</f>
        <v>149</v>
      </c>
      <c r="CT61" s="2">
        <f t="shared" si="35"/>
        <v>59</v>
      </c>
      <c r="CU61" s="15">
        <f ca="1">_xlfn.XLOOKUP(AI61,staticke_tc[id],staticke_tc[days],"")</f>
        <v>4.539056948177036</v>
      </c>
      <c r="CV61" s="15">
        <f ca="1">_xlfn.XLOOKUP(AJ61,staticke_tc[id],staticke_tc[days],"")</f>
        <v>10.243130817744738</v>
      </c>
      <c r="CW61" s="15">
        <f ca="1">_xlfn.XLOOKUP(AK61,staticke_tc[id],staticke_tc[days],"")</f>
        <v>10.336041916593022</v>
      </c>
      <c r="CX61" s="15">
        <f ca="1">_xlfn.XLOOKUP(AL61,staticke_tc[id],staticke_tc[days],"")</f>
        <v>9.0880830086389341</v>
      </c>
      <c r="CY61" s="15">
        <f ca="1">_xlfn.XLOOKUP(AM61,staticke_tc[id],staticke_tc[days],"")</f>
        <v>10.459086498991633</v>
      </c>
      <c r="CZ61" s="15">
        <f ca="1">_xlfn.XLOOKUP(AN61,staticke_tc[id],staticke_tc[days],"")</f>
        <v>9.8229903292626322</v>
      </c>
      <c r="DA61" s="15">
        <f ca="1">_xlfn.XLOOKUP(AO61,staticke_tc[id],staticke_tc[days],"")</f>
        <v>3.489336590986289</v>
      </c>
      <c r="DB61" s="15">
        <f ca="1">_xlfn.XLOOKUP(AP61,staticke_tc[id],staticke_tc[days],"")</f>
        <v>4.8752478497837606</v>
      </c>
      <c r="DC61" s="15">
        <f ca="1">_xlfn.XLOOKUP(AQ61,staticke_tc[id],staticke_tc[days],"")</f>
        <v>2.2637370522313924</v>
      </c>
      <c r="DD61" s="15">
        <f ca="1">_xlfn.XLOOKUP(AR61,staticke_tc[id],staticke_tc[days],"")</f>
        <v>9.3244968709874332</v>
      </c>
      <c r="DE61" s="15">
        <f ca="1">_xlfn.XLOOKUP(AS61,staticke_tc[id],staticke_tc[days],"")</f>
        <v>7.4627141488971098</v>
      </c>
      <c r="DF61" s="15">
        <f ca="1">_xlfn.XLOOKUP(AT61,staticke_tc[id],staticke_tc[days],"")</f>
        <v>13.980223009500062</v>
      </c>
      <c r="DG61" s="15">
        <f ca="1">_xlfn.XLOOKUP(AU61,staticke_tc[id],staticke_tc[days],"")</f>
        <v>7.4226257913031271</v>
      </c>
      <c r="DH61" s="15">
        <f ca="1">_xlfn.XLOOKUP(AV61,staticke_tc[id],staticke_tc[days],"")</f>
        <v>10.427256562713257</v>
      </c>
      <c r="DI61" s="15">
        <f ca="1">_xlfn.XLOOKUP(AW61,staticke_tc[id],staticke_tc[days],"")</f>
        <v>9.8769502327771441</v>
      </c>
      <c r="DJ61" s="15">
        <f ca="1">_xlfn.XLOOKUP(AX61,staticke_tc[id],staticke_tc[days],"")</f>
        <v>12.343548546888607</v>
      </c>
      <c r="DK61" s="15">
        <f ca="1">_xlfn.XLOOKUP(AY61,staticke_tc[id],staticke_tc[days],"")</f>
        <v>7.3646044641274031</v>
      </c>
      <c r="DL61" s="15">
        <f ca="1">_xlfn.XLOOKUP(AZ61,staticke_tc[id],staticke_tc[days],"")</f>
        <v>4.8752478497837606</v>
      </c>
      <c r="DM61" s="15">
        <f ca="1">_xlfn.XLOOKUP(BA61,staticke_tc[id],staticke_tc[days],"")</f>
        <v>9.8890129180805637</v>
      </c>
      <c r="DN61" s="15">
        <f ca="1">_xlfn.XLOOKUP(BB61,staticke_tc[id],staticke_tc[days],"")</f>
        <v>11.835153040331353</v>
      </c>
      <c r="DO61" s="15">
        <f ca="1">_xlfn.XLOOKUP(BC61,staticke_tc[id],staticke_tc[days],"")</f>
        <v>11.301866952861214</v>
      </c>
      <c r="DP61" s="15">
        <f ca="1">_xlfn.XLOOKUP(BD61,staticke_tc[id],staticke_tc[days],"")</f>
        <v>8.0547310014406044</v>
      </c>
      <c r="DQ61" s="15">
        <f ca="1">_xlfn.XLOOKUP(BE61,staticke_tc[id],staticke_tc[days],"")</f>
        <v>6.437122694080923</v>
      </c>
      <c r="DR61" s="15">
        <f ca="1">_xlfn.XLOOKUP(BF61,staticke_tc[id],staticke_tc[days],"")</f>
        <v>5.1393380924764998</v>
      </c>
      <c r="DS61" s="15">
        <f ca="1">_xlfn.XLOOKUP(BG61,staticke_tc[id],staticke_tc[days],"")</f>
        <v>11.970533441330616</v>
      </c>
      <c r="DT61" s="15">
        <f ca="1">_xlfn.XLOOKUP(BH61,staticke_tc[id],staticke_tc[days],"")</f>
        <v>9.1278791233659398</v>
      </c>
      <c r="DU61" s="15">
        <f ca="1">_xlfn.XLOOKUP(BI61,staticke_tc[id],staticke_tc[days],"")</f>
        <v>9.946477806689904</v>
      </c>
      <c r="DV61" s="15">
        <f ca="1">_xlfn.XLOOKUP(BJ61,staticke_tc[id],staticke_tc[days],"")</f>
        <v>12.307403430591982</v>
      </c>
      <c r="DW61" s="15">
        <f ca="1">_xlfn.XLOOKUP(BK61,staticke_tc[id],staticke_tc[days],"")</f>
        <v>12.516451121056388</v>
      </c>
      <c r="DX61" s="15">
        <f ca="1">_xlfn.XLOOKUP(BL61,staticke_tc[id],staticke_tc[days],"")</f>
        <v>8.2305763668851846</v>
      </c>
      <c r="DZ61" s="2">
        <f t="shared" si="36"/>
        <v>59</v>
      </c>
      <c r="EA61" s="15">
        <f ca="1">_xlfn.XLOOKUP(BO61,staticke_tc[id],staticke_tc[days],"")</f>
        <v>12.731962644754004</v>
      </c>
      <c r="EB61" s="15">
        <f ca="1">_xlfn.XLOOKUP(BP61,staticke_tc[id],staticke_tc[days],"")</f>
        <v>8.3888739959630403</v>
      </c>
      <c r="EC61" s="15">
        <f ca="1">_xlfn.XLOOKUP(BQ61,staticke_tc[id],staticke_tc[days],"")</f>
        <v>15.071528476514445</v>
      </c>
      <c r="ED61" s="15">
        <f ca="1">_xlfn.XLOOKUP(BR61,staticke_tc[id],staticke_tc[days],"")</f>
        <v>10.515940300877947</v>
      </c>
      <c r="EE61" s="15">
        <f ca="1">_xlfn.XLOOKUP(BS61,staticke_tc[id],staticke_tc[days],"")</f>
        <v>8.1453299412406466</v>
      </c>
      <c r="EF61" s="15">
        <f ca="1">_xlfn.XLOOKUP(BT61,staticke_tc[id],staticke_tc[days],"")</f>
        <v>11.440755479006507</v>
      </c>
      <c r="EG61" s="15">
        <f ca="1">_xlfn.XLOOKUP(BU61,staticke_tc[id],staticke_tc[days],"")</f>
        <v>10.272771633108734</v>
      </c>
      <c r="EH61" s="15">
        <f ca="1">_xlfn.XLOOKUP(BV61,staticke_tc[id],staticke_tc[days],"")</f>
        <v>9.7029900899698891</v>
      </c>
      <c r="EI61" s="15">
        <f ca="1">_xlfn.XLOOKUP(BW61,staticke_tc[id],staticke_tc[days],"")</f>
        <v>10.021335554495927</v>
      </c>
      <c r="EJ61" s="15">
        <f ca="1">_xlfn.XLOOKUP(BX61,staticke_tc[id],staticke_tc[days],"")</f>
        <v>10.43586689608485</v>
      </c>
      <c r="EK61" s="15">
        <f ca="1">_xlfn.XLOOKUP(BY61,staticke_tc[id],staticke_tc[days],"")</f>
        <v>15.195529714391293</v>
      </c>
      <c r="EL61" s="15">
        <f ca="1">_xlfn.XLOOKUP(BZ61,staticke_tc[id],staticke_tc[days],"")</f>
        <v>13.980223009500062</v>
      </c>
      <c r="EM61" s="15">
        <f ca="1">_xlfn.XLOOKUP(CA61,staticke_tc[id],staticke_tc[days],"")</f>
        <v>3.4279034627010576</v>
      </c>
      <c r="EN61" s="15">
        <f ca="1">_xlfn.XLOOKUP(CB61,staticke_tc[id],staticke_tc[days],"")</f>
        <v>11.314168128589445</v>
      </c>
      <c r="EO61" s="15">
        <f ca="1">_xlfn.XLOOKUP(CC61,staticke_tc[id],staticke_tc[days],"")</f>
        <v>11.699694506200126</v>
      </c>
      <c r="EP61" s="15">
        <f ca="1">_xlfn.XLOOKUP(CD61,staticke_tc[id],staticke_tc[days],"")</f>
        <v>9.6474292051760742</v>
      </c>
      <c r="EQ61" s="15">
        <f ca="1">_xlfn.XLOOKUP(CE61,staticke_tc[id],staticke_tc[days],"")</f>
        <v>10.204907676296827</v>
      </c>
      <c r="ER61" s="15">
        <f ca="1">_xlfn.XLOOKUP(CF61,staticke_tc[id],staticke_tc[days],"")</f>
        <v>10.653890275350264</v>
      </c>
      <c r="ES61" s="15">
        <f ca="1">_xlfn.XLOOKUP(CG61,staticke_tc[id],staticke_tc[days],"")</f>
        <v>9.4866574123720753</v>
      </c>
      <c r="ET61" s="15">
        <f ca="1">_xlfn.XLOOKUP(CH61,staticke_tc[id],staticke_tc[days],"")</f>
        <v>4.6653874965614595</v>
      </c>
      <c r="EU61" s="15">
        <f ca="1">_xlfn.XLOOKUP(CI61,staticke_tc[id],staticke_tc[days],"")</f>
        <v>11.002280978498142</v>
      </c>
      <c r="EV61" s="15">
        <f ca="1">_xlfn.XLOOKUP(CJ61,staticke_tc[id],staticke_tc[days],"")</f>
        <v>17.929375480934844</v>
      </c>
      <c r="EW61" s="15">
        <f ca="1">_xlfn.XLOOKUP(CK61,staticke_tc[id],staticke_tc[days],"")</f>
        <v>6.9821645015099918</v>
      </c>
      <c r="EX61" s="15">
        <f ca="1">_xlfn.XLOOKUP(CL61,staticke_tc[id],staticke_tc[days],"")</f>
        <v>14.328773007397647</v>
      </c>
      <c r="EY61" s="15">
        <f ca="1">_xlfn.XLOOKUP(CM61,staticke_tc[id],staticke_tc[days],"")</f>
        <v>10.145186327966949</v>
      </c>
      <c r="EZ61" s="15">
        <f ca="1">_xlfn.XLOOKUP(CN61,staticke_tc[id],staticke_tc[days],"")</f>
        <v>8.2259522685646065</v>
      </c>
      <c r="FA61" s="15">
        <f ca="1">_xlfn.XLOOKUP(CO61,staticke_tc[id],staticke_tc[days],"")</f>
        <v>11.20408499068769</v>
      </c>
      <c r="FB61" s="15">
        <f ca="1">_xlfn.XLOOKUP(CP61,staticke_tc[id],staticke_tc[days],"")</f>
        <v>9.9602939066817022</v>
      </c>
      <c r="FC61" s="15">
        <f ca="1">_xlfn.XLOOKUP(CQ61,staticke_tc[id],staticke_tc[days],"")</f>
        <v>12.193137439256498</v>
      </c>
      <c r="FD61" s="15">
        <f ca="1">_xlfn.XLOOKUP(CR61,staticke_tc[id],staticke_tc[days],"")</f>
        <v>7.754264300192574</v>
      </c>
    </row>
    <row r="62" spans="2:160" x14ac:dyDescent="0.3">
      <c r="B62" s="2">
        <f t="shared" si="37"/>
        <v>60</v>
      </c>
      <c r="C62">
        <v>1771</v>
      </c>
      <c r="D62">
        <v>1772</v>
      </c>
      <c r="E62">
        <v>1773</v>
      </c>
      <c r="F62">
        <v>1774</v>
      </c>
      <c r="G62">
        <v>1775</v>
      </c>
      <c r="H62">
        <v>1776</v>
      </c>
      <c r="I62">
        <v>1777</v>
      </c>
      <c r="J62">
        <v>1778</v>
      </c>
      <c r="K62">
        <v>1779</v>
      </c>
      <c r="L62">
        <v>1780</v>
      </c>
      <c r="M62">
        <v>1781</v>
      </c>
      <c r="N62">
        <v>1782</v>
      </c>
      <c r="O62">
        <v>1783</v>
      </c>
      <c r="P62">
        <v>1784</v>
      </c>
      <c r="Q62">
        <v>1785</v>
      </c>
      <c r="R62">
        <v>1786</v>
      </c>
      <c r="S62">
        <v>1787</v>
      </c>
      <c r="T62">
        <v>1788</v>
      </c>
      <c r="U62">
        <v>1789</v>
      </c>
      <c r="V62">
        <v>1790</v>
      </c>
      <c r="W62">
        <v>1791</v>
      </c>
      <c r="X62">
        <v>1792</v>
      </c>
      <c r="Y62">
        <v>1793</v>
      </c>
      <c r="Z62">
        <v>1794</v>
      </c>
      <c r="AA62">
        <v>1795</v>
      </c>
      <c r="AB62">
        <v>1796</v>
      </c>
      <c r="AC62">
        <v>1797</v>
      </c>
      <c r="AD62">
        <v>1798</v>
      </c>
      <c r="AE62">
        <v>1799</v>
      </c>
      <c r="AF62">
        <v>1800</v>
      </c>
      <c r="AH62" s="2">
        <f t="shared" si="33"/>
        <v>60</v>
      </c>
      <c r="AI62">
        <f ca="1">IF(ISNUMBER(C62),RANDBETWEEN(MIN(staticke_tc[id]),MAX(staticke_tc[id])),"")</f>
        <v>908</v>
      </c>
      <c r="AJ62">
        <f ca="1">IF(ISNUMBER(D62),RANDBETWEEN(MIN(staticke_tc[id]),MAX(staticke_tc[id])),"")</f>
        <v>724</v>
      </c>
      <c r="AK62">
        <f ca="1">IF(ISNUMBER(E62),RANDBETWEEN(MIN(staticke_tc[id]),MAX(staticke_tc[id])),"")</f>
        <v>296</v>
      </c>
      <c r="AL62">
        <f ca="1">IF(ISNUMBER(F62),RANDBETWEEN(MIN(staticke_tc[id]),MAX(staticke_tc[id])),"")</f>
        <v>359</v>
      </c>
      <c r="AM62">
        <f ca="1">IF(ISNUMBER(G62),RANDBETWEEN(MIN(staticke_tc[id]),MAX(staticke_tc[id])),"")</f>
        <v>131</v>
      </c>
      <c r="AN62">
        <f ca="1">IF(ISNUMBER(H62),RANDBETWEEN(MIN(staticke_tc[id]),MAX(staticke_tc[id])),"")</f>
        <v>832</v>
      </c>
      <c r="AO62">
        <f ca="1">IF(ISNUMBER(I62),RANDBETWEEN(MIN(staticke_tc[id]),MAX(staticke_tc[id])),"")</f>
        <v>674</v>
      </c>
      <c r="AP62">
        <f ca="1">IF(ISNUMBER(J62),RANDBETWEEN(MIN(staticke_tc[id]),MAX(staticke_tc[id])),"")</f>
        <v>544</v>
      </c>
      <c r="AQ62">
        <f ca="1">IF(ISNUMBER(K62),RANDBETWEEN(MIN(staticke_tc[id]),MAX(staticke_tc[id])),"")</f>
        <v>736</v>
      </c>
      <c r="AR62">
        <f ca="1">IF(ISNUMBER(L62),RANDBETWEEN(MIN(staticke_tc[id]),MAX(staticke_tc[id])),"")</f>
        <v>269</v>
      </c>
      <c r="AS62">
        <f ca="1">IF(ISNUMBER(M62),RANDBETWEEN(MIN(staticke_tc[id]),MAX(staticke_tc[id])),"")</f>
        <v>126</v>
      </c>
      <c r="AT62">
        <f ca="1">IF(ISNUMBER(N62),RANDBETWEEN(MIN(staticke_tc[id]),MAX(staticke_tc[id])),"")</f>
        <v>349</v>
      </c>
      <c r="AU62">
        <f ca="1">IF(ISNUMBER(O62),RANDBETWEEN(MIN(staticke_tc[id]),MAX(staticke_tc[id])),"")</f>
        <v>628</v>
      </c>
      <c r="AV62">
        <f ca="1">IF(ISNUMBER(P62),RANDBETWEEN(MIN(staticke_tc[id]),MAX(staticke_tc[id])),"")</f>
        <v>78</v>
      </c>
      <c r="AW62">
        <f ca="1">IF(ISNUMBER(Q62),RANDBETWEEN(MIN(staticke_tc[id]),MAX(staticke_tc[id])),"")</f>
        <v>940</v>
      </c>
      <c r="AX62">
        <f ca="1">IF(ISNUMBER(R62),RANDBETWEEN(MIN(staticke_tc[id]),MAX(staticke_tc[id])),"")</f>
        <v>186</v>
      </c>
      <c r="AY62">
        <f ca="1">IF(ISNUMBER(S62),RANDBETWEEN(MIN(staticke_tc[id]),MAX(staticke_tc[id])),"")</f>
        <v>582</v>
      </c>
      <c r="AZ62">
        <f ca="1">IF(ISNUMBER(T62),RANDBETWEEN(MIN(staticke_tc[id]),MAX(staticke_tc[id])),"")</f>
        <v>710</v>
      </c>
      <c r="BA62">
        <f ca="1">IF(ISNUMBER(U62),RANDBETWEEN(MIN(staticke_tc[id]),MAX(staticke_tc[id])),"")</f>
        <v>824</v>
      </c>
      <c r="BB62">
        <f ca="1">IF(ISNUMBER(V62),RANDBETWEEN(MIN(staticke_tc[id]),MAX(staticke_tc[id])),"")</f>
        <v>187</v>
      </c>
      <c r="BC62">
        <f ca="1">IF(ISNUMBER(W62),RANDBETWEEN(MIN(staticke_tc[id]),MAX(staticke_tc[id])),"")</f>
        <v>826</v>
      </c>
      <c r="BD62">
        <f ca="1">IF(ISNUMBER(X62),RANDBETWEEN(MIN(staticke_tc[id]),MAX(staticke_tc[id])),"")</f>
        <v>36</v>
      </c>
      <c r="BE62">
        <f ca="1">IF(ISNUMBER(Y62),RANDBETWEEN(MIN(staticke_tc[id]),MAX(staticke_tc[id])),"")</f>
        <v>198</v>
      </c>
      <c r="BF62">
        <f ca="1">IF(ISNUMBER(Z62),RANDBETWEEN(MIN(staticke_tc[id]),MAX(staticke_tc[id])),"")</f>
        <v>87</v>
      </c>
      <c r="BG62">
        <f ca="1">IF(ISNUMBER(AA62),RANDBETWEEN(MIN(staticke_tc[id]),MAX(staticke_tc[id])),"")</f>
        <v>223</v>
      </c>
      <c r="BH62">
        <f ca="1">IF(ISNUMBER(AB62),RANDBETWEEN(MIN(staticke_tc[id]),MAX(staticke_tc[id])),"")</f>
        <v>292</v>
      </c>
      <c r="BI62">
        <f ca="1">IF(ISNUMBER(AC62),RANDBETWEEN(MIN(staticke_tc[id]),MAX(staticke_tc[id])),"")</f>
        <v>458</v>
      </c>
      <c r="BJ62">
        <f ca="1">IF(ISNUMBER(AD62),RANDBETWEEN(MIN(staticke_tc[id]),MAX(staticke_tc[id])),"")</f>
        <v>127</v>
      </c>
      <c r="BK62">
        <f ca="1">IF(ISNUMBER(AE62),RANDBETWEEN(MIN(staticke_tc[id]),MAX(staticke_tc[id])),"")</f>
        <v>984</v>
      </c>
      <c r="BL62">
        <f ca="1">IF(ISNUMBER(AF62),RANDBETWEEN(MIN(staticke_tc[id]),MAX(staticke_tc[id])),"")</f>
        <v>682</v>
      </c>
      <c r="BN62" s="2">
        <f t="shared" si="34"/>
        <v>60</v>
      </c>
      <c r="BO62">
        <f ca="1">IF(ISNUMBER(CU62),RANDBETWEEN(MIN(staticke_tc[id]),MAX(staticke_tc[id])),"")</f>
        <v>358</v>
      </c>
      <c r="BP62">
        <f ca="1">IF(ISNUMBER(CV62),RANDBETWEEN(MIN(staticke_tc[id]),MAX(staticke_tc[id])),"")</f>
        <v>50</v>
      </c>
      <c r="BQ62">
        <f ca="1">IF(ISNUMBER(CW62),RANDBETWEEN(MIN(staticke_tc[id]),MAX(staticke_tc[id])),"")</f>
        <v>469</v>
      </c>
      <c r="BR62">
        <f ca="1">IF(ISNUMBER(CX62),RANDBETWEEN(MIN(staticke_tc[id]),MAX(staticke_tc[id])),"")</f>
        <v>281</v>
      </c>
      <c r="BS62">
        <f ca="1">IF(ISNUMBER(CY62),RANDBETWEEN(MIN(staticke_tc[id]),MAX(staticke_tc[id])),"")</f>
        <v>548</v>
      </c>
      <c r="BT62">
        <f ca="1">IF(ISNUMBER(CZ62),RANDBETWEEN(MIN(staticke_tc[id]),MAX(staticke_tc[id])),"")</f>
        <v>45</v>
      </c>
      <c r="BU62">
        <f ca="1">IF(ISNUMBER(DA62),RANDBETWEEN(MIN(staticke_tc[id]),MAX(staticke_tc[id])),"")</f>
        <v>292</v>
      </c>
      <c r="BV62">
        <f ca="1">IF(ISNUMBER(DB62),RANDBETWEEN(MIN(staticke_tc[id]),MAX(staticke_tc[id])),"")</f>
        <v>747</v>
      </c>
      <c r="BW62">
        <f ca="1">IF(ISNUMBER(DC62),RANDBETWEEN(MIN(staticke_tc[id]),MAX(staticke_tc[id])),"")</f>
        <v>723</v>
      </c>
      <c r="BX62">
        <f ca="1">IF(ISNUMBER(DD62),RANDBETWEEN(MIN(staticke_tc[id]),MAX(staticke_tc[id])),"")</f>
        <v>766</v>
      </c>
      <c r="BY62">
        <f ca="1">IF(ISNUMBER(DE62),RANDBETWEEN(MIN(staticke_tc[id]),MAX(staticke_tc[id])),"")</f>
        <v>496</v>
      </c>
      <c r="BZ62">
        <f ca="1">IF(ISNUMBER(DF62),RANDBETWEEN(MIN(staticke_tc[id]),MAX(staticke_tc[id])),"")</f>
        <v>331</v>
      </c>
      <c r="CA62">
        <f ca="1">IF(ISNUMBER(DG62),RANDBETWEEN(MIN(staticke_tc[id]),MAX(staticke_tc[id])),"")</f>
        <v>650</v>
      </c>
      <c r="CB62">
        <f ca="1">IF(ISNUMBER(DH62),RANDBETWEEN(MIN(staticke_tc[id]),MAX(staticke_tc[id])),"")</f>
        <v>218</v>
      </c>
      <c r="CC62">
        <f ca="1">IF(ISNUMBER(DI62),RANDBETWEEN(MIN(staticke_tc[id]),MAX(staticke_tc[id])),"")</f>
        <v>306</v>
      </c>
      <c r="CD62">
        <f ca="1">IF(ISNUMBER(DJ62),RANDBETWEEN(MIN(staticke_tc[id]),MAX(staticke_tc[id])),"")</f>
        <v>522</v>
      </c>
      <c r="CE62">
        <f ca="1">IF(ISNUMBER(DK62),RANDBETWEEN(MIN(staticke_tc[id]),MAX(staticke_tc[id])),"")</f>
        <v>575</v>
      </c>
      <c r="CF62">
        <f ca="1">IF(ISNUMBER(DL62),RANDBETWEEN(MIN(staticke_tc[id]),MAX(staticke_tc[id])),"")</f>
        <v>431</v>
      </c>
      <c r="CG62">
        <f ca="1">IF(ISNUMBER(DM62),RANDBETWEEN(MIN(staticke_tc[id]),MAX(staticke_tc[id])),"")</f>
        <v>955</v>
      </c>
      <c r="CH62">
        <f ca="1">IF(ISNUMBER(DN62),RANDBETWEEN(MIN(staticke_tc[id]),MAX(staticke_tc[id])),"")</f>
        <v>772</v>
      </c>
      <c r="CI62">
        <f ca="1">IF(ISNUMBER(DO62),RANDBETWEEN(MIN(staticke_tc[id]),MAX(staticke_tc[id])),"")</f>
        <v>558</v>
      </c>
      <c r="CJ62">
        <f ca="1">IF(ISNUMBER(DP62),RANDBETWEEN(MIN(staticke_tc[id]),MAX(staticke_tc[id])),"")</f>
        <v>953</v>
      </c>
      <c r="CK62">
        <f ca="1">IF(ISNUMBER(DQ62),RANDBETWEEN(MIN(staticke_tc[id]),MAX(staticke_tc[id])),"")</f>
        <v>73</v>
      </c>
      <c r="CL62">
        <f ca="1">IF(ISNUMBER(DR62),RANDBETWEEN(MIN(staticke_tc[id]),MAX(staticke_tc[id])),"")</f>
        <v>906</v>
      </c>
      <c r="CM62">
        <f ca="1">IF(ISNUMBER(DS62),RANDBETWEEN(MIN(staticke_tc[id]),MAX(staticke_tc[id])),"")</f>
        <v>224</v>
      </c>
      <c r="CN62">
        <f ca="1">IF(ISNUMBER(DT62),RANDBETWEEN(MIN(staticke_tc[id]),MAX(staticke_tc[id])),"")</f>
        <v>998</v>
      </c>
      <c r="CO62">
        <f ca="1">IF(ISNUMBER(DU62),RANDBETWEEN(MIN(staticke_tc[id]),MAX(staticke_tc[id])),"")</f>
        <v>111</v>
      </c>
      <c r="CP62">
        <f ca="1">IF(ISNUMBER(DV62),RANDBETWEEN(MIN(staticke_tc[id]),MAX(staticke_tc[id])),"")</f>
        <v>460</v>
      </c>
      <c r="CQ62">
        <f ca="1">IF(ISNUMBER(DW62),RANDBETWEEN(MIN(staticke_tc[id]),MAX(staticke_tc[id])),"")</f>
        <v>205</v>
      </c>
      <c r="CR62">
        <f ca="1">IF(ISNUMBER(DX62),RANDBETWEEN(MIN(staticke_tc[id]),MAX(staticke_tc[id])),"")</f>
        <v>13</v>
      </c>
      <c r="CT62" s="2">
        <f t="shared" si="35"/>
        <v>60</v>
      </c>
      <c r="CU62" s="15">
        <f ca="1">_xlfn.XLOOKUP(AI62,staticke_tc[id],staticke_tc[days],"")</f>
        <v>15.909464221253565</v>
      </c>
      <c r="CV62" s="15">
        <f ca="1">_xlfn.XLOOKUP(AJ62,staticke_tc[id],staticke_tc[days],"")</f>
        <v>8.3367378462346124</v>
      </c>
      <c r="CW62" s="15">
        <f ca="1">_xlfn.XLOOKUP(AK62,staticke_tc[id],staticke_tc[days],"")</f>
        <v>15.482673811500309</v>
      </c>
      <c r="CX62" s="15">
        <f ca="1">_xlfn.XLOOKUP(AL62,staticke_tc[id],staticke_tc[days],"")</f>
        <v>14.121217815523675</v>
      </c>
      <c r="CY62" s="15">
        <f ca="1">_xlfn.XLOOKUP(AM62,staticke_tc[id],staticke_tc[days],"")</f>
        <v>9.3083897278271355</v>
      </c>
      <c r="CZ62" s="15">
        <f ca="1">_xlfn.XLOOKUP(AN62,staticke_tc[id],staticke_tc[days],"")</f>
        <v>13.28947413503413</v>
      </c>
      <c r="DA62" s="15">
        <f ca="1">_xlfn.XLOOKUP(AO62,staticke_tc[id],staticke_tc[days],"")</f>
        <v>11.342463825243836</v>
      </c>
      <c r="DB62" s="15">
        <f ca="1">_xlfn.XLOOKUP(AP62,staticke_tc[id],staticke_tc[days],"")</f>
        <v>14.658597810578755</v>
      </c>
      <c r="DC62" s="15">
        <f ca="1">_xlfn.XLOOKUP(AQ62,staticke_tc[id],staticke_tc[days],"")</f>
        <v>11.869368865397133</v>
      </c>
      <c r="DD62" s="15">
        <f ca="1">_xlfn.XLOOKUP(AR62,staticke_tc[id],staticke_tc[days],"")</f>
        <v>12.528894114673445</v>
      </c>
      <c r="DE62" s="15">
        <f ca="1">_xlfn.XLOOKUP(AS62,staticke_tc[id],staticke_tc[days],"")</f>
        <v>11.780272532007739</v>
      </c>
      <c r="DF62" s="15">
        <f ca="1">_xlfn.XLOOKUP(AT62,staticke_tc[id],staticke_tc[days],"")</f>
        <v>6.3252579240285387</v>
      </c>
      <c r="DG62" s="15">
        <f ca="1">_xlfn.XLOOKUP(AU62,staticke_tc[id],staticke_tc[days],"")</f>
        <v>7.9503943962618147</v>
      </c>
      <c r="DH62" s="15">
        <f ca="1">_xlfn.XLOOKUP(AV62,staticke_tc[id],staticke_tc[days],"")</f>
        <v>9.3244968709874332</v>
      </c>
      <c r="DI62" s="15">
        <f ca="1">_xlfn.XLOOKUP(AW62,staticke_tc[id],staticke_tc[days],"")</f>
        <v>7.9177593041202492</v>
      </c>
      <c r="DJ62" s="15">
        <f ca="1">_xlfn.XLOOKUP(AX62,staticke_tc[id],staticke_tc[days],"")</f>
        <v>4.55435884726033</v>
      </c>
      <c r="DK62" s="15">
        <f ca="1">_xlfn.XLOOKUP(AY62,staticke_tc[id],staticke_tc[days],"")</f>
        <v>15.615262775339474</v>
      </c>
      <c r="DL62" s="15">
        <f ca="1">_xlfn.XLOOKUP(AZ62,staticke_tc[id],staticke_tc[days],"")</f>
        <v>11.49311312755068</v>
      </c>
      <c r="DM62" s="15">
        <f ca="1">_xlfn.XLOOKUP(BA62,staticke_tc[id],staticke_tc[days],"")</f>
        <v>16.562450193315975</v>
      </c>
      <c r="DN62" s="15">
        <f ca="1">_xlfn.XLOOKUP(BB62,staticke_tc[id],staticke_tc[days],"")</f>
        <v>4.8752478497837606</v>
      </c>
      <c r="DO62" s="15">
        <f ca="1">_xlfn.XLOOKUP(BC62,staticke_tc[id],staticke_tc[days],"")</f>
        <v>8.5325780627834842</v>
      </c>
      <c r="DP62" s="15">
        <f ca="1">_xlfn.XLOOKUP(BD62,staticke_tc[id],staticke_tc[days],"")</f>
        <v>15.265242062852931</v>
      </c>
      <c r="DQ62" s="15">
        <f ca="1">_xlfn.XLOOKUP(BE62,staticke_tc[id],staticke_tc[days],"")</f>
        <v>15.141095472153896</v>
      </c>
      <c r="DR62" s="15">
        <f ca="1">_xlfn.XLOOKUP(BF62,staticke_tc[id],staticke_tc[days],"")</f>
        <v>13.012059429367445</v>
      </c>
      <c r="DS62" s="15">
        <f ca="1">_xlfn.XLOOKUP(BG62,staticke_tc[id],staticke_tc[days],"")</f>
        <v>9.4032961079276554</v>
      </c>
      <c r="DT62" s="15">
        <f ca="1">_xlfn.XLOOKUP(BH62,staticke_tc[id],staticke_tc[days],"")</f>
        <v>12.866135471679202</v>
      </c>
      <c r="DU62" s="15">
        <f ca="1">_xlfn.XLOOKUP(BI62,staticke_tc[id],staticke_tc[days],"")</f>
        <v>12.298188918374173</v>
      </c>
      <c r="DV62" s="15">
        <f ca="1">_xlfn.XLOOKUP(BJ62,staticke_tc[id],staticke_tc[days],"")</f>
        <v>8.7254894564894343</v>
      </c>
      <c r="DW62" s="15">
        <f ca="1">_xlfn.XLOOKUP(BK62,staticke_tc[id],staticke_tc[days],"")</f>
        <v>4.539056948177036</v>
      </c>
      <c r="DX62" s="15">
        <f ca="1">_xlfn.XLOOKUP(BL62,staticke_tc[id],staticke_tc[days],"")</f>
        <v>9.5936377516884566</v>
      </c>
      <c r="DZ62" s="2">
        <f t="shared" si="36"/>
        <v>60</v>
      </c>
      <c r="EA62" s="15">
        <f ca="1">_xlfn.XLOOKUP(BO62,staticke_tc[id],staticke_tc[days],"")</f>
        <v>16.900405741984493</v>
      </c>
      <c r="EB62" s="15">
        <f ca="1">_xlfn.XLOOKUP(BP62,staticke_tc[id],staticke_tc[days],"")</f>
        <v>8.5523190354663505</v>
      </c>
      <c r="EC62" s="15">
        <f ca="1">_xlfn.XLOOKUP(BQ62,staticke_tc[id],staticke_tc[days],"")</f>
        <v>4.9559036071160172</v>
      </c>
      <c r="ED62" s="15">
        <f ca="1">_xlfn.XLOOKUP(BR62,staticke_tc[id],staticke_tc[days],"")</f>
        <v>11.046393902821954</v>
      </c>
      <c r="EE62" s="15">
        <f ca="1">_xlfn.XLOOKUP(BS62,staticke_tc[id],staticke_tc[days],"")</f>
        <v>11.394857400391176</v>
      </c>
      <c r="EF62" s="15">
        <f ca="1">_xlfn.XLOOKUP(BT62,staticke_tc[id],staticke_tc[days],"")</f>
        <v>12.118737082096835</v>
      </c>
      <c r="EG62" s="15">
        <f ca="1">_xlfn.XLOOKUP(BU62,staticke_tc[id],staticke_tc[days],"")</f>
        <v>12.866135471679202</v>
      </c>
      <c r="EH62" s="15">
        <f ca="1">_xlfn.XLOOKUP(BV62,staticke_tc[id],staticke_tc[days],"")</f>
        <v>10.315594205015415</v>
      </c>
      <c r="EI62" s="15">
        <f ca="1">_xlfn.XLOOKUP(BW62,staticke_tc[id],staticke_tc[days],"")</f>
        <v>10.267534360345628</v>
      </c>
      <c r="EJ62" s="15">
        <f ca="1">_xlfn.XLOOKUP(BX62,staticke_tc[id],staticke_tc[days],"")</f>
        <v>14.583069587434428</v>
      </c>
      <c r="EK62" s="15">
        <f ca="1">_xlfn.XLOOKUP(BY62,staticke_tc[id],staticke_tc[days],"")</f>
        <v>9.9055140795605716</v>
      </c>
      <c r="EL62" s="15">
        <f ca="1">_xlfn.XLOOKUP(BZ62,staticke_tc[id],staticke_tc[days],"")</f>
        <v>11.964875962688531</v>
      </c>
      <c r="EM62" s="15">
        <f ca="1">_xlfn.XLOOKUP(CA62,staticke_tc[id],staticke_tc[days],"")</f>
        <v>4.7282265415315496</v>
      </c>
      <c r="EN62" s="15">
        <f ca="1">_xlfn.XLOOKUP(CB62,staticke_tc[id],staticke_tc[days],"")</f>
        <v>14.21394004981903</v>
      </c>
      <c r="EO62" s="15">
        <f ca="1">_xlfn.XLOOKUP(CC62,staticke_tc[id],staticke_tc[days],"")</f>
        <v>3.4279034627010576</v>
      </c>
      <c r="EP62" s="15">
        <f ca="1">_xlfn.XLOOKUP(CD62,staticke_tc[id],staticke_tc[days],"")</f>
        <v>16.687312645866655</v>
      </c>
      <c r="EQ62" s="15">
        <f ca="1">_xlfn.XLOOKUP(CE62,staticke_tc[id],staticke_tc[days],"")</f>
        <v>6.2490764241697532</v>
      </c>
      <c r="ER62" s="15">
        <f ca="1">_xlfn.XLOOKUP(CF62,staticke_tc[id],staticke_tc[days],"")</f>
        <v>6.9460920031883289</v>
      </c>
      <c r="ES62" s="15">
        <f ca="1">_xlfn.XLOOKUP(CG62,staticke_tc[id],staticke_tc[days],"")</f>
        <v>10.733766925625623</v>
      </c>
      <c r="ET62" s="15">
        <f ca="1">_xlfn.XLOOKUP(CH62,staticke_tc[id],staticke_tc[days],"")</f>
        <v>11.418634949613875</v>
      </c>
      <c r="EU62" s="15">
        <f ca="1">_xlfn.XLOOKUP(CI62,staticke_tc[id],staticke_tc[days],"")</f>
        <v>13.735853705220771</v>
      </c>
      <c r="EV62" s="15">
        <f ca="1">_xlfn.XLOOKUP(CJ62,staticke_tc[id],staticke_tc[days],"")</f>
        <v>7.9174603803665979</v>
      </c>
      <c r="EW62" s="15">
        <f ca="1">_xlfn.XLOOKUP(CK62,staticke_tc[id],staticke_tc[days],"")</f>
        <v>10.277087200336794</v>
      </c>
      <c r="EX62" s="15">
        <f ca="1">_xlfn.XLOOKUP(CL62,staticke_tc[id],staticke_tc[days],"")</f>
        <v>2.0881557049674049</v>
      </c>
      <c r="EY62" s="15">
        <f ca="1">_xlfn.XLOOKUP(CM62,staticke_tc[id],staticke_tc[days],"")</f>
        <v>12.614659629595231</v>
      </c>
      <c r="EZ62" s="15">
        <f ca="1">_xlfn.XLOOKUP(CN62,staticke_tc[id],staticke_tc[days],"")</f>
        <v>6.5389912733436724</v>
      </c>
      <c r="FA62" s="15">
        <f ca="1">_xlfn.XLOOKUP(CO62,staticke_tc[id],staticke_tc[days],"")</f>
        <v>11.153463155298839</v>
      </c>
      <c r="FB62" s="15">
        <f ca="1">_xlfn.XLOOKUP(CP62,staticke_tc[id],staticke_tc[days],"")</f>
        <v>13.981302274116354</v>
      </c>
      <c r="FC62" s="15">
        <f ca="1">_xlfn.XLOOKUP(CQ62,staticke_tc[id],staticke_tc[days],"")</f>
        <v>15.622055706881138</v>
      </c>
      <c r="FD62" s="15">
        <f ca="1">_xlfn.XLOOKUP(CR62,staticke_tc[id],staticke_tc[days],"")</f>
        <v>6.437122694080923</v>
      </c>
    </row>
    <row r="63" spans="2:160" x14ac:dyDescent="0.3">
      <c r="B63" s="2">
        <f t="shared" si="37"/>
        <v>61</v>
      </c>
      <c r="C63">
        <v>1801</v>
      </c>
      <c r="D63">
        <v>1802</v>
      </c>
      <c r="E63">
        <v>1803</v>
      </c>
      <c r="F63">
        <v>1804</v>
      </c>
      <c r="G63">
        <v>1805</v>
      </c>
      <c r="H63">
        <v>1806</v>
      </c>
      <c r="I63">
        <v>1807</v>
      </c>
      <c r="J63">
        <v>1808</v>
      </c>
      <c r="K63">
        <v>1809</v>
      </c>
      <c r="L63">
        <v>1810</v>
      </c>
      <c r="M63">
        <v>1811</v>
      </c>
      <c r="N63">
        <v>1812</v>
      </c>
      <c r="O63">
        <v>1813</v>
      </c>
      <c r="P63">
        <v>1814</v>
      </c>
      <c r="Q63">
        <v>1815</v>
      </c>
      <c r="R63">
        <v>1816</v>
      </c>
      <c r="S63">
        <v>1817</v>
      </c>
      <c r="T63">
        <v>1818</v>
      </c>
      <c r="U63">
        <v>1819</v>
      </c>
      <c r="V63">
        <v>1820</v>
      </c>
      <c r="W63">
        <v>1821</v>
      </c>
      <c r="X63">
        <v>1822</v>
      </c>
      <c r="Y63">
        <v>1823</v>
      </c>
      <c r="Z63">
        <v>1824</v>
      </c>
      <c r="AA63">
        <v>1825</v>
      </c>
      <c r="AB63">
        <v>1826</v>
      </c>
      <c r="AC63">
        <v>1827</v>
      </c>
      <c r="AD63">
        <v>1828</v>
      </c>
      <c r="AE63">
        <v>1829</v>
      </c>
      <c r="AF63">
        <v>1830</v>
      </c>
      <c r="AH63" s="2">
        <f t="shared" si="33"/>
        <v>61</v>
      </c>
      <c r="AI63">
        <f ca="1">IF(ISNUMBER(C63),RANDBETWEEN(MIN(staticke_tc[id]),MAX(staticke_tc[id])),"")</f>
        <v>482</v>
      </c>
      <c r="AJ63">
        <f ca="1">IF(ISNUMBER(D63),RANDBETWEEN(MIN(staticke_tc[id]),MAX(staticke_tc[id])),"")</f>
        <v>168</v>
      </c>
      <c r="AK63">
        <f ca="1">IF(ISNUMBER(E63),RANDBETWEEN(MIN(staticke_tc[id]),MAX(staticke_tc[id])),"")</f>
        <v>864</v>
      </c>
      <c r="AL63">
        <f ca="1">IF(ISNUMBER(F63),RANDBETWEEN(MIN(staticke_tc[id]),MAX(staticke_tc[id])),"")</f>
        <v>2</v>
      </c>
      <c r="AM63">
        <f ca="1">IF(ISNUMBER(G63),RANDBETWEEN(MIN(staticke_tc[id]),MAX(staticke_tc[id])),"")</f>
        <v>846</v>
      </c>
      <c r="AN63">
        <f ca="1">IF(ISNUMBER(H63),RANDBETWEEN(MIN(staticke_tc[id]),MAX(staticke_tc[id])),"")</f>
        <v>709</v>
      </c>
      <c r="AO63">
        <f ca="1">IF(ISNUMBER(I63),RANDBETWEEN(MIN(staticke_tc[id]),MAX(staticke_tc[id])),"")</f>
        <v>993</v>
      </c>
      <c r="AP63">
        <f ca="1">IF(ISNUMBER(J63),RANDBETWEEN(MIN(staticke_tc[id]),MAX(staticke_tc[id])),"")</f>
        <v>806</v>
      </c>
      <c r="AQ63">
        <f ca="1">IF(ISNUMBER(K63),RANDBETWEEN(MIN(staticke_tc[id]),MAX(staticke_tc[id])),"")</f>
        <v>623</v>
      </c>
      <c r="AR63">
        <f ca="1">IF(ISNUMBER(L63),RANDBETWEEN(MIN(staticke_tc[id]),MAX(staticke_tc[id])),"")</f>
        <v>261</v>
      </c>
      <c r="AS63">
        <f ca="1">IF(ISNUMBER(M63),RANDBETWEEN(MIN(staticke_tc[id]),MAX(staticke_tc[id])),"")</f>
        <v>666</v>
      </c>
      <c r="AT63">
        <f ca="1">IF(ISNUMBER(N63),RANDBETWEEN(MIN(staticke_tc[id]),MAX(staticke_tc[id])),"")</f>
        <v>377</v>
      </c>
      <c r="AU63">
        <f ca="1">IF(ISNUMBER(O63),RANDBETWEEN(MIN(staticke_tc[id]),MAX(staticke_tc[id])),"")</f>
        <v>678</v>
      </c>
      <c r="AV63">
        <f ca="1">IF(ISNUMBER(P63),RANDBETWEEN(MIN(staticke_tc[id]),MAX(staticke_tc[id])),"")</f>
        <v>759</v>
      </c>
      <c r="AW63">
        <f ca="1">IF(ISNUMBER(Q63),RANDBETWEEN(MIN(staticke_tc[id]),MAX(staticke_tc[id])),"")</f>
        <v>398</v>
      </c>
      <c r="AX63">
        <f ca="1">IF(ISNUMBER(R63),RANDBETWEEN(MIN(staticke_tc[id]),MAX(staticke_tc[id])),"")</f>
        <v>253</v>
      </c>
      <c r="AY63">
        <f ca="1">IF(ISNUMBER(S63),RANDBETWEEN(MIN(staticke_tc[id]),MAX(staticke_tc[id])),"")</f>
        <v>712</v>
      </c>
      <c r="AZ63">
        <f ca="1">IF(ISNUMBER(T63),RANDBETWEEN(MIN(staticke_tc[id]),MAX(staticke_tc[id])),"")</f>
        <v>788</v>
      </c>
      <c r="BA63">
        <f ca="1">IF(ISNUMBER(U63),RANDBETWEEN(MIN(staticke_tc[id]),MAX(staticke_tc[id])),"")</f>
        <v>613</v>
      </c>
      <c r="BB63">
        <f ca="1">IF(ISNUMBER(V63),RANDBETWEEN(MIN(staticke_tc[id]),MAX(staticke_tc[id])),"")</f>
        <v>186</v>
      </c>
      <c r="BC63">
        <f ca="1">IF(ISNUMBER(W63),RANDBETWEEN(MIN(staticke_tc[id]),MAX(staticke_tc[id])),"")</f>
        <v>932</v>
      </c>
      <c r="BD63">
        <f ca="1">IF(ISNUMBER(X63),RANDBETWEEN(MIN(staticke_tc[id]),MAX(staticke_tc[id])),"")</f>
        <v>681</v>
      </c>
      <c r="BE63">
        <f ca="1">IF(ISNUMBER(Y63),RANDBETWEEN(MIN(staticke_tc[id]),MAX(staticke_tc[id])),"")</f>
        <v>317</v>
      </c>
      <c r="BF63">
        <f ca="1">IF(ISNUMBER(Z63),RANDBETWEEN(MIN(staticke_tc[id]),MAX(staticke_tc[id])),"")</f>
        <v>755</v>
      </c>
      <c r="BG63">
        <f ca="1">IF(ISNUMBER(AA63),RANDBETWEEN(MIN(staticke_tc[id]),MAX(staticke_tc[id])),"")</f>
        <v>975</v>
      </c>
      <c r="BH63">
        <f ca="1">IF(ISNUMBER(AB63),RANDBETWEEN(MIN(staticke_tc[id]),MAX(staticke_tc[id])),"")</f>
        <v>144</v>
      </c>
      <c r="BI63">
        <f ca="1">IF(ISNUMBER(AC63),RANDBETWEEN(MIN(staticke_tc[id]),MAX(staticke_tc[id])),"")</f>
        <v>115</v>
      </c>
      <c r="BJ63">
        <f ca="1">IF(ISNUMBER(AD63),RANDBETWEEN(MIN(staticke_tc[id]),MAX(staticke_tc[id])),"")</f>
        <v>52</v>
      </c>
      <c r="BK63">
        <f ca="1">IF(ISNUMBER(AE63),RANDBETWEEN(MIN(staticke_tc[id]),MAX(staticke_tc[id])),"")</f>
        <v>841</v>
      </c>
      <c r="BL63">
        <f ca="1">IF(ISNUMBER(AF63),RANDBETWEEN(MIN(staticke_tc[id]),MAX(staticke_tc[id])),"")</f>
        <v>742</v>
      </c>
      <c r="BN63" s="2">
        <f t="shared" si="34"/>
        <v>61</v>
      </c>
      <c r="BO63">
        <f ca="1">IF(ISNUMBER(CU63),RANDBETWEEN(MIN(staticke_tc[id]),MAX(staticke_tc[id])),"")</f>
        <v>346</v>
      </c>
      <c r="BP63">
        <f ca="1">IF(ISNUMBER(CV63),RANDBETWEEN(MIN(staticke_tc[id]),MAX(staticke_tc[id])),"")</f>
        <v>488</v>
      </c>
      <c r="BQ63">
        <f ca="1">IF(ISNUMBER(CW63),RANDBETWEEN(MIN(staticke_tc[id]),MAX(staticke_tc[id])),"")</f>
        <v>804</v>
      </c>
      <c r="BR63">
        <f ca="1">IF(ISNUMBER(CX63),RANDBETWEEN(MIN(staticke_tc[id]),MAX(staticke_tc[id])),"")</f>
        <v>682</v>
      </c>
      <c r="BS63">
        <f ca="1">IF(ISNUMBER(CY63),RANDBETWEEN(MIN(staticke_tc[id]),MAX(staticke_tc[id])),"")</f>
        <v>913</v>
      </c>
      <c r="BT63">
        <f ca="1">IF(ISNUMBER(CZ63),RANDBETWEEN(MIN(staticke_tc[id]),MAX(staticke_tc[id])),"")</f>
        <v>552</v>
      </c>
      <c r="BU63">
        <f ca="1">IF(ISNUMBER(DA63),RANDBETWEEN(MIN(staticke_tc[id]),MAX(staticke_tc[id])),"")</f>
        <v>483</v>
      </c>
      <c r="BV63">
        <f ca="1">IF(ISNUMBER(DB63),RANDBETWEEN(MIN(staticke_tc[id]),MAX(staticke_tc[id])),"")</f>
        <v>218</v>
      </c>
      <c r="BW63">
        <f ca="1">IF(ISNUMBER(DC63),RANDBETWEEN(MIN(staticke_tc[id]),MAX(staticke_tc[id])),"")</f>
        <v>808</v>
      </c>
      <c r="BX63">
        <f ca="1">IF(ISNUMBER(DD63),RANDBETWEEN(MIN(staticke_tc[id]),MAX(staticke_tc[id])),"")</f>
        <v>551</v>
      </c>
      <c r="BY63">
        <f ca="1">IF(ISNUMBER(DE63),RANDBETWEEN(MIN(staticke_tc[id]),MAX(staticke_tc[id])),"")</f>
        <v>682</v>
      </c>
      <c r="BZ63">
        <f ca="1">IF(ISNUMBER(DF63),RANDBETWEEN(MIN(staticke_tc[id]),MAX(staticke_tc[id])),"")</f>
        <v>512</v>
      </c>
      <c r="CA63">
        <f ca="1">IF(ISNUMBER(DG63),RANDBETWEEN(MIN(staticke_tc[id]),MAX(staticke_tc[id])),"")</f>
        <v>153</v>
      </c>
      <c r="CB63">
        <f ca="1">IF(ISNUMBER(DH63),RANDBETWEEN(MIN(staticke_tc[id]),MAX(staticke_tc[id])),"")</f>
        <v>81</v>
      </c>
      <c r="CC63">
        <f ca="1">IF(ISNUMBER(DI63),RANDBETWEEN(MIN(staticke_tc[id]),MAX(staticke_tc[id])),"")</f>
        <v>602</v>
      </c>
      <c r="CD63">
        <f ca="1">IF(ISNUMBER(DJ63),RANDBETWEEN(MIN(staticke_tc[id]),MAX(staticke_tc[id])),"")</f>
        <v>355</v>
      </c>
      <c r="CE63">
        <f ca="1">IF(ISNUMBER(DK63),RANDBETWEEN(MIN(staticke_tc[id]),MAX(staticke_tc[id])),"")</f>
        <v>908</v>
      </c>
      <c r="CF63">
        <f ca="1">IF(ISNUMBER(DL63),RANDBETWEEN(MIN(staticke_tc[id]),MAX(staticke_tc[id])),"")</f>
        <v>692</v>
      </c>
      <c r="CG63">
        <f ca="1">IF(ISNUMBER(DM63),RANDBETWEEN(MIN(staticke_tc[id]),MAX(staticke_tc[id])),"")</f>
        <v>433</v>
      </c>
      <c r="CH63">
        <f ca="1">IF(ISNUMBER(DN63),RANDBETWEEN(MIN(staticke_tc[id]),MAX(staticke_tc[id])),"")</f>
        <v>91</v>
      </c>
      <c r="CI63">
        <f ca="1">IF(ISNUMBER(DO63),RANDBETWEEN(MIN(staticke_tc[id]),MAX(staticke_tc[id])),"")</f>
        <v>569</v>
      </c>
      <c r="CJ63">
        <f ca="1">IF(ISNUMBER(DP63),RANDBETWEEN(MIN(staticke_tc[id]),MAX(staticke_tc[id])),"")</f>
        <v>164</v>
      </c>
      <c r="CK63">
        <f ca="1">IF(ISNUMBER(DQ63),RANDBETWEEN(MIN(staticke_tc[id]),MAX(staticke_tc[id])),"")</f>
        <v>791</v>
      </c>
      <c r="CL63">
        <f ca="1">IF(ISNUMBER(DR63),RANDBETWEEN(MIN(staticke_tc[id]),MAX(staticke_tc[id])),"")</f>
        <v>57</v>
      </c>
      <c r="CM63">
        <f ca="1">IF(ISNUMBER(DS63),RANDBETWEEN(MIN(staticke_tc[id]),MAX(staticke_tc[id])),"")</f>
        <v>449</v>
      </c>
      <c r="CN63">
        <f ca="1">IF(ISNUMBER(DT63),RANDBETWEEN(MIN(staticke_tc[id]),MAX(staticke_tc[id])),"")</f>
        <v>480</v>
      </c>
      <c r="CO63">
        <f ca="1">IF(ISNUMBER(DU63),RANDBETWEEN(MIN(staticke_tc[id]),MAX(staticke_tc[id])),"")</f>
        <v>980</v>
      </c>
      <c r="CP63">
        <f ca="1">IF(ISNUMBER(DV63),RANDBETWEEN(MIN(staticke_tc[id]),MAX(staticke_tc[id])),"")</f>
        <v>72</v>
      </c>
      <c r="CQ63">
        <f ca="1">IF(ISNUMBER(DW63),RANDBETWEEN(MIN(staticke_tc[id]),MAX(staticke_tc[id])),"")</f>
        <v>65</v>
      </c>
      <c r="CR63">
        <f ca="1">IF(ISNUMBER(DX63),RANDBETWEEN(MIN(staticke_tc[id]),MAX(staticke_tc[id])),"")</f>
        <v>348</v>
      </c>
      <c r="CT63" s="2">
        <f t="shared" si="35"/>
        <v>61</v>
      </c>
      <c r="CU63" s="15">
        <f ca="1">_xlfn.XLOOKUP(AI63,staticke_tc[id],staticke_tc[days],"")</f>
        <v>11.402546759153966</v>
      </c>
      <c r="CV63" s="15">
        <f ca="1">_xlfn.XLOOKUP(AJ63,staticke_tc[id],staticke_tc[days],"")</f>
        <v>10.118589679322307</v>
      </c>
      <c r="CW63" s="15">
        <f ca="1">_xlfn.XLOOKUP(AK63,staticke_tc[id],staticke_tc[days],"")</f>
        <v>5.4556420843192459</v>
      </c>
      <c r="CX63" s="15">
        <f ca="1">_xlfn.XLOOKUP(AL63,staticke_tc[id],staticke_tc[days],"")</f>
        <v>8.4146791471127589</v>
      </c>
      <c r="CY63" s="15">
        <f ca="1">_xlfn.XLOOKUP(AM63,staticke_tc[id],staticke_tc[days],"")</f>
        <v>10.598549025074776</v>
      </c>
      <c r="CZ63" s="15">
        <f ca="1">_xlfn.XLOOKUP(AN63,staticke_tc[id],staticke_tc[days],"")</f>
        <v>8.3589430179127184</v>
      </c>
      <c r="DA63" s="15">
        <f ca="1">_xlfn.XLOOKUP(AO63,staticke_tc[id],staticke_tc[days],"")</f>
        <v>5.273810873749234</v>
      </c>
      <c r="DB63" s="15">
        <f ca="1">_xlfn.XLOOKUP(AP63,staticke_tc[id],staticke_tc[days],"")</f>
        <v>11.465921642515211</v>
      </c>
      <c r="DC63" s="15">
        <f ca="1">_xlfn.XLOOKUP(AQ63,staticke_tc[id],staticke_tc[days],"")</f>
        <v>3.2136353443106875</v>
      </c>
      <c r="DD63" s="15">
        <f ca="1">_xlfn.XLOOKUP(AR63,staticke_tc[id],staticke_tc[days],"")</f>
        <v>8.6807134618646824</v>
      </c>
      <c r="DE63" s="15">
        <f ca="1">_xlfn.XLOOKUP(AS63,staticke_tc[id],staticke_tc[days],"")</f>
        <v>8.2305763668851846</v>
      </c>
      <c r="DF63" s="15">
        <f ca="1">_xlfn.XLOOKUP(AT63,staticke_tc[id],staticke_tc[days],"")</f>
        <v>13.229096444163424</v>
      </c>
      <c r="DG63" s="15">
        <f ca="1">_xlfn.XLOOKUP(AU63,staticke_tc[id],staticke_tc[days],"")</f>
        <v>10.810770460713536</v>
      </c>
      <c r="DH63" s="15">
        <f ca="1">_xlfn.XLOOKUP(AV63,staticke_tc[id],staticke_tc[days],"")</f>
        <v>11.715648622534012</v>
      </c>
      <c r="DI63" s="15">
        <f ca="1">_xlfn.XLOOKUP(AW63,staticke_tc[id],staticke_tc[days],"")</f>
        <v>11.03127931696844</v>
      </c>
      <c r="DJ63" s="15">
        <f ca="1">_xlfn.XLOOKUP(AX63,staticke_tc[id],staticke_tc[days],"")</f>
        <v>12.768441153447997</v>
      </c>
      <c r="DK63" s="15">
        <f ca="1">_xlfn.XLOOKUP(AY63,staticke_tc[id],staticke_tc[days],"")</f>
        <v>11.276935590654459</v>
      </c>
      <c r="DL63" s="15">
        <f ca="1">_xlfn.XLOOKUP(AZ63,staticke_tc[id],staticke_tc[days],"")</f>
        <v>11.508401968090457</v>
      </c>
      <c r="DM63" s="15">
        <f ca="1">_xlfn.XLOOKUP(BA63,staticke_tc[id],staticke_tc[days],"")</f>
        <v>5.9238804388149662</v>
      </c>
      <c r="DN63" s="15">
        <f ca="1">_xlfn.XLOOKUP(BB63,staticke_tc[id],staticke_tc[days],"")</f>
        <v>4.55435884726033</v>
      </c>
      <c r="DO63" s="15">
        <f ca="1">_xlfn.XLOOKUP(BC63,staticke_tc[id],staticke_tc[days],"")</f>
        <v>9.5826488369716696</v>
      </c>
      <c r="DP63" s="15">
        <f ca="1">_xlfn.XLOOKUP(BD63,staticke_tc[id],staticke_tc[days],"")</f>
        <v>12.106903570262698</v>
      </c>
      <c r="DQ63" s="15">
        <f ca="1">_xlfn.XLOOKUP(BE63,staticke_tc[id],staticke_tc[days],"")</f>
        <v>12.379773423370738</v>
      </c>
      <c r="DR63" s="15">
        <f ca="1">_xlfn.XLOOKUP(BF63,staticke_tc[id],staticke_tc[days],"")</f>
        <v>8.9712694413109269</v>
      </c>
      <c r="DS63" s="15">
        <f ca="1">_xlfn.XLOOKUP(BG63,staticke_tc[id],staticke_tc[days],"")</f>
        <v>11.012034055559694</v>
      </c>
      <c r="DT63" s="15">
        <f ca="1">_xlfn.XLOOKUP(BH63,staticke_tc[id],staticke_tc[days],"")</f>
        <v>11.229339681334777</v>
      </c>
      <c r="DU63" s="15">
        <f ca="1">_xlfn.XLOOKUP(BI63,staticke_tc[id],staticke_tc[days],"")</f>
        <v>9.5783293956598232</v>
      </c>
      <c r="DV63" s="15">
        <f ca="1">_xlfn.XLOOKUP(BJ63,staticke_tc[id],staticke_tc[days],"")</f>
        <v>9.9808483299760518</v>
      </c>
      <c r="DW63" s="15">
        <f ca="1">_xlfn.XLOOKUP(BK63,staticke_tc[id],staticke_tc[days],"")</f>
        <v>12.561064840049529</v>
      </c>
      <c r="DX63" s="15">
        <f ca="1">_xlfn.XLOOKUP(BL63,staticke_tc[id],staticke_tc[days],"")</f>
        <v>8.8467898878896012</v>
      </c>
      <c r="DZ63" s="2">
        <f t="shared" si="36"/>
        <v>61</v>
      </c>
      <c r="EA63" s="15">
        <f ca="1">_xlfn.XLOOKUP(BO63,staticke_tc[id],staticke_tc[days],"")</f>
        <v>9.2906092331416534</v>
      </c>
      <c r="EB63" s="15">
        <f ca="1">_xlfn.XLOOKUP(BP63,staticke_tc[id],staticke_tc[days],"")</f>
        <v>1.2064419946002385</v>
      </c>
      <c r="EC63" s="15">
        <f ca="1">_xlfn.XLOOKUP(BQ63,staticke_tc[id],staticke_tc[days],"")</f>
        <v>4.1115989254971606</v>
      </c>
      <c r="ED63" s="15">
        <f ca="1">_xlfn.XLOOKUP(BR63,staticke_tc[id],staticke_tc[days],"")</f>
        <v>9.5936377516884566</v>
      </c>
      <c r="EE63" s="15">
        <f ca="1">_xlfn.XLOOKUP(BS63,staticke_tc[id],staticke_tc[days],"")</f>
        <v>10.859560124413132</v>
      </c>
      <c r="EF63" s="15">
        <f ca="1">_xlfn.XLOOKUP(BT63,staticke_tc[id],staticke_tc[days],"")</f>
        <v>14.968330423094011</v>
      </c>
      <c r="EG63" s="15">
        <f ca="1">_xlfn.XLOOKUP(BU63,staticke_tc[id],staticke_tc[days],"")</f>
        <v>3.355774517627653</v>
      </c>
      <c r="EH63" s="15">
        <f ca="1">_xlfn.XLOOKUP(BV63,staticke_tc[id],staticke_tc[days],"")</f>
        <v>14.21394004981903</v>
      </c>
      <c r="EI63" s="15">
        <f ca="1">_xlfn.XLOOKUP(BW63,staticke_tc[id],staticke_tc[days],"")</f>
        <v>14.952128558164976</v>
      </c>
      <c r="EJ63" s="15">
        <f ca="1">_xlfn.XLOOKUP(BX63,staticke_tc[id],staticke_tc[days],"")</f>
        <v>7.9126156315826446</v>
      </c>
      <c r="EK63" s="15">
        <f ca="1">_xlfn.XLOOKUP(BY63,staticke_tc[id],staticke_tc[days],"")</f>
        <v>9.5936377516884566</v>
      </c>
      <c r="EL63" s="15">
        <f ca="1">_xlfn.XLOOKUP(BZ63,staticke_tc[id],staticke_tc[days],"")</f>
        <v>12.701446445912683</v>
      </c>
      <c r="EM63" s="15">
        <f ca="1">_xlfn.XLOOKUP(CA63,staticke_tc[id],staticke_tc[days],"")</f>
        <v>4.1994048658568115</v>
      </c>
      <c r="EN63" s="15">
        <f ca="1">_xlfn.XLOOKUP(CB63,staticke_tc[id],staticke_tc[days],"")</f>
        <v>5.345763507970501</v>
      </c>
      <c r="EO63" s="15">
        <f ca="1">_xlfn.XLOOKUP(CC63,staticke_tc[id],staticke_tc[days],"")</f>
        <v>7.1250255022397972</v>
      </c>
      <c r="EP63" s="15">
        <f ca="1">_xlfn.XLOOKUP(CD63,staticke_tc[id],staticke_tc[days],"")</f>
        <v>7.6159789110124336</v>
      </c>
      <c r="EQ63" s="15">
        <f ca="1">_xlfn.XLOOKUP(CE63,staticke_tc[id],staticke_tc[days],"")</f>
        <v>15.909464221253565</v>
      </c>
      <c r="ER63" s="15">
        <f ca="1">_xlfn.XLOOKUP(CF63,staticke_tc[id],staticke_tc[days],"")</f>
        <v>9.7349557768755695</v>
      </c>
      <c r="ES63" s="15">
        <f ca="1">_xlfn.XLOOKUP(CG63,staticke_tc[id],staticke_tc[days],"")</f>
        <v>9.4905661184065746</v>
      </c>
      <c r="ET63" s="15">
        <f ca="1">_xlfn.XLOOKUP(CH63,staticke_tc[id],staticke_tc[days],"")</f>
        <v>14.634791347640107</v>
      </c>
      <c r="EU63" s="15">
        <f ca="1">_xlfn.XLOOKUP(CI63,staticke_tc[id],staticke_tc[days],"")</f>
        <v>7.9226719212649588</v>
      </c>
      <c r="EV63" s="15">
        <f ca="1">_xlfn.XLOOKUP(CJ63,staticke_tc[id],staticke_tc[days],"")</f>
        <v>6.1734592144194709</v>
      </c>
      <c r="EW63" s="15">
        <f ca="1">_xlfn.XLOOKUP(CK63,staticke_tc[id],staticke_tc[days],"")</f>
        <v>9.1674638272094224</v>
      </c>
      <c r="EX63" s="15">
        <f ca="1">_xlfn.XLOOKUP(CL63,staticke_tc[id],staticke_tc[days],"")</f>
        <v>10.272771633108734</v>
      </c>
      <c r="EY63" s="15">
        <f ca="1">_xlfn.XLOOKUP(CM63,staticke_tc[id],staticke_tc[days],"")</f>
        <v>9.8769502327771441</v>
      </c>
      <c r="EZ63" s="15">
        <f ca="1">_xlfn.XLOOKUP(CN63,staticke_tc[id],staticke_tc[days],"")</f>
        <v>5.3268952127572522</v>
      </c>
      <c r="FA63" s="15">
        <f ca="1">_xlfn.XLOOKUP(CO63,staticke_tc[id],staticke_tc[days],"")</f>
        <v>10.604742106298735</v>
      </c>
      <c r="FB63" s="15">
        <f ca="1">_xlfn.XLOOKUP(CP63,staticke_tc[id],staticke_tc[days],"")</f>
        <v>11.353105279595479</v>
      </c>
      <c r="FC63" s="15">
        <f ca="1">_xlfn.XLOOKUP(CQ63,staticke_tc[id],staticke_tc[days],"")</f>
        <v>5.4579621935032581</v>
      </c>
      <c r="FD63" s="15">
        <f ca="1">_xlfn.XLOOKUP(CR63,staticke_tc[id],staticke_tc[days],"")</f>
        <v>10.243130817744738</v>
      </c>
    </row>
    <row r="64" spans="2:160" x14ac:dyDescent="0.3">
      <c r="B64" s="2">
        <f t="shared" si="37"/>
        <v>62</v>
      </c>
      <c r="C64">
        <v>1831</v>
      </c>
      <c r="D64">
        <v>1832</v>
      </c>
      <c r="E64">
        <v>1833</v>
      </c>
      <c r="F64">
        <v>1834</v>
      </c>
      <c r="G64">
        <v>1835</v>
      </c>
      <c r="H64">
        <v>1836</v>
      </c>
      <c r="I64">
        <v>1837</v>
      </c>
      <c r="J64">
        <v>1838</v>
      </c>
      <c r="K64">
        <v>1839</v>
      </c>
      <c r="L64">
        <v>1840</v>
      </c>
      <c r="M64">
        <v>1841</v>
      </c>
      <c r="N64">
        <v>1842</v>
      </c>
      <c r="O64">
        <v>1843</v>
      </c>
      <c r="P64">
        <v>1844</v>
      </c>
      <c r="Q64">
        <v>1845</v>
      </c>
      <c r="R64">
        <v>1846</v>
      </c>
      <c r="S64">
        <v>1847</v>
      </c>
      <c r="T64">
        <v>1848</v>
      </c>
      <c r="U64">
        <v>1849</v>
      </c>
      <c r="V64">
        <v>1850</v>
      </c>
      <c r="W64">
        <v>1851</v>
      </c>
      <c r="X64">
        <v>1852</v>
      </c>
      <c r="Y64">
        <v>1853</v>
      </c>
      <c r="Z64">
        <v>1854</v>
      </c>
      <c r="AA64">
        <v>1855</v>
      </c>
      <c r="AB64">
        <v>1856</v>
      </c>
      <c r="AC64">
        <v>1857</v>
      </c>
      <c r="AD64">
        <v>1858</v>
      </c>
      <c r="AE64">
        <v>1859</v>
      </c>
      <c r="AF64">
        <v>1860</v>
      </c>
      <c r="AH64" s="2">
        <f t="shared" si="33"/>
        <v>62</v>
      </c>
      <c r="AI64">
        <f ca="1">IF(ISNUMBER(C64),RANDBETWEEN(MIN(staticke_tc[id]),MAX(staticke_tc[id])),"")</f>
        <v>868</v>
      </c>
      <c r="AJ64">
        <f ca="1">IF(ISNUMBER(D64),RANDBETWEEN(MIN(staticke_tc[id]),MAX(staticke_tc[id])),"")</f>
        <v>829</v>
      </c>
      <c r="AK64">
        <f ca="1">IF(ISNUMBER(E64),RANDBETWEEN(MIN(staticke_tc[id]),MAX(staticke_tc[id])),"")</f>
        <v>536</v>
      </c>
      <c r="AL64">
        <f ca="1">IF(ISNUMBER(F64),RANDBETWEEN(MIN(staticke_tc[id]),MAX(staticke_tc[id])),"")</f>
        <v>437</v>
      </c>
      <c r="AM64">
        <f ca="1">IF(ISNUMBER(G64),RANDBETWEEN(MIN(staticke_tc[id]),MAX(staticke_tc[id])),"")</f>
        <v>738</v>
      </c>
      <c r="AN64">
        <f ca="1">IF(ISNUMBER(H64),RANDBETWEEN(MIN(staticke_tc[id]),MAX(staticke_tc[id])),"")</f>
        <v>3</v>
      </c>
      <c r="AO64">
        <f ca="1">IF(ISNUMBER(I64),RANDBETWEEN(MIN(staticke_tc[id]),MAX(staticke_tc[id])),"")</f>
        <v>959</v>
      </c>
      <c r="AP64">
        <f ca="1">IF(ISNUMBER(J64),RANDBETWEEN(MIN(staticke_tc[id]),MAX(staticke_tc[id])),"")</f>
        <v>77</v>
      </c>
      <c r="AQ64">
        <f ca="1">IF(ISNUMBER(K64),RANDBETWEEN(MIN(staticke_tc[id]),MAX(staticke_tc[id])),"")</f>
        <v>609</v>
      </c>
      <c r="AR64">
        <f ca="1">IF(ISNUMBER(L64),RANDBETWEEN(MIN(staticke_tc[id]),MAX(staticke_tc[id])),"")</f>
        <v>525</v>
      </c>
      <c r="AS64">
        <f ca="1">IF(ISNUMBER(M64),RANDBETWEEN(MIN(staticke_tc[id]),MAX(staticke_tc[id])),"")</f>
        <v>479</v>
      </c>
      <c r="AT64">
        <f ca="1">IF(ISNUMBER(N64),RANDBETWEEN(MIN(staticke_tc[id]),MAX(staticke_tc[id])),"")</f>
        <v>290</v>
      </c>
      <c r="AU64">
        <f ca="1">IF(ISNUMBER(O64),RANDBETWEEN(MIN(staticke_tc[id]),MAX(staticke_tc[id])),"")</f>
        <v>658</v>
      </c>
      <c r="AV64">
        <f ca="1">IF(ISNUMBER(P64),RANDBETWEEN(MIN(staticke_tc[id]),MAX(staticke_tc[id])),"")</f>
        <v>149</v>
      </c>
      <c r="AW64">
        <f ca="1">IF(ISNUMBER(Q64),RANDBETWEEN(MIN(staticke_tc[id]),MAX(staticke_tc[id])),"")</f>
        <v>650</v>
      </c>
      <c r="AX64">
        <f ca="1">IF(ISNUMBER(R64),RANDBETWEEN(MIN(staticke_tc[id]),MAX(staticke_tc[id])),"")</f>
        <v>608</v>
      </c>
      <c r="AY64">
        <f ca="1">IF(ISNUMBER(S64),RANDBETWEEN(MIN(staticke_tc[id]),MAX(staticke_tc[id])),"")</f>
        <v>638</v>
      </c>
      <c r="AZ64">
        <f ca="1">IF(ISNUMBER(T64),RANDBETWEEN(MIN(staticke_tc[id]),MAX(staticke_tc[id])),"")</f>
        <v>809</v>
      </c>
      <c r="BA64">
        <f ca="1">IF(ISNUMBER(U64),RANDBETWEEN(MIN(staticke_tc[id]),MAX(staticke_tc[id])),"")</f>
        <v>805</v>
      </c>
      <c r="BB64">
        <f ca="1">IF(ISNUMBER(V64),RANDBETWEEN(MIN(staticke_tc[id]),MAX(staticke_tc[id])),"")</f>
        <v>561</v>
      </c>
      <c r="BC64">
        <f ca="1">IF(ISNUMBER(W64),RANDBETWEEN(MIN(staticke_tc[id]),MAX(staticke_tc[id])),"")</f>
        <v>117</v>
      </c>
      <c r="BD64">
        <f ca="1">IF(ISNUMBER(X64),RANDBETWEEN(MIN(staticke_tc[id]),MAX(staticke_tc[id])),"")</f>
        <v>306</v>
      </c>
      <c r="BE64">
        <f ca="1">IF(ISNUMBER(Y64),RANDBETWEEN(MIN(staticke_tc[id]),MAX(staticke_tc[id])),"")</f>
        <v>716</v>
      </c>
      <c r="BF64">
        <f ca="1">IF(ISNUMBER(Z64),RANDBETWEEN(MIN(staticke_tc[id]),MAX(staticke_tc[id])),"")</f>
        <v>405</v>
      </c>
      <c r="BG64">
        <f ca="1">IF(ISNUMBER(AA64),RANDBETWEEN(MIN(staticke_tc[id]),MAX(staticke_tc[id])),"")</f>
        <v>599</v>
      </c>
      <c r="BH64">
        <f ca="1">IF(ISNUMBER(AB64),RANDBETWEEN(MIN(staticke_tc[id]),MAX(staticke_tc[id])),"")</f>
        <v>632</v>
      </c>
      <c r="BI64">
        <f ca="1">IF(ISNUMBER(AC64),RANDBETWEEN(MIN(staticke_tc[id]),MAX(staticke_tc[id])),"")</f>
        <v>168</v>
      </c>
      <c r="BJ64">
        <f ca="1">IF(ISNUMBER(AD64),RANDBETWEEN(MIN(staticke_tc[id]),MAX(staticke_tc[id])),"")</f>
        <v>250</v>
      </c>
      <c r="BK64">
        <f ca="1">IF(ISNUMBER(AE64),RANDBETWEEN(MIN(staticke_tc[id]),MAX(staticke_tc[id])),"")</f>
        <v>373</v>
      </c>
      <c r="BL64">
        <f ca="1">IF(ISNUMBER(AF64),RANDBETWEEN(MIN(staticke_tc[id]),MAX(staticke_tc[id])),"")</f>
        <v>567</v>
      </c>
      <c r="BN64" s="2">
        <f t="shared" si="34"/>
        <v>62</v>
      </c>
      <c r="BO64">
        <f ca="1">IF(ISNUMBER(CU64),RANDBETWEEN(MIN(staticke_tc[id]),MAX(staticke_tc[id])),"")</f>
        <v>401</v>
      </c>
      <c r="BP64">
        <f ca="1">IF(ISNUMBER(CV64),RANDBETWEEN(MIN(staticke_tc[id]),MAX(staticke_tc[id])),"")</f>
        <v>478</v>
      </c>
      <c r="BQ64">
        <f ca="1">IF(ISNUMBER(CW64),RANDBETWEEN(MIN(staticke_tc[id]),MAX(staticke_tc[id])),"")</f>
        <v>126</v>
      </c>
      <c r="BR64">
        <f ca="1">IF(ISNUMBER(CX64),RANDBETWEEN(MIN(staticke_tc[id]),MAX(staticke_tc[id])),"")</f>
        <v>793</v>
      </c>
      <c r="BS64">
        <f ca="1">IF(ISNUMBER(CY64),RANDBETWEEN(MIN(staticke_tc[id]),MAX(staticke_tc[id])),"")</f>
        <v>854</v>
      </c>
      <c r="BT64">
        <f ca="1">IF(ISNUMBER(CZ64),RANDBETWEEN(MIN(staticke_tc[id]),MAX(staticke_tc[id])),"")</f>
        <v>259</v>
      </c>
      <c r="BU64">
        <f ca="1">IF(ISNUMBER(DA64),RANDBETWEEN(MIN(staticke_tc[id]),MAX(staticke_tc[id])),"")</f>
        <v>915</v>
      </c>
      <c r="BV64">
        <f ca="1">IF(ISNUMBER(DB64),RANDBETWEEN(MIN(staticke_tc[id]),MAX(staticke_tc[id])),"")</f>
        <v>681</v>
      </c>
      <c r="BW64">
        <f ca="1">IF(ISNUMBER(DC64),RANDBETWEEN(MIN(staticke_tc[id]),MAX(staticke_tc[id])),"")</f>
        <v>861</v>
      </c>
      <c r="BX64">
        <f ca="1">IF(ISNUMBER(DD64),RANDBETWEEN(MIN(staticke_tc[id]),MAX(staticke_tc[id])),"")</f>
        <v>241</v>
      </c>
      <c r="BY64">
        <f ca="1">IF(ISNUMBER(DE64),RANDBETWEEN(MIN(staticke_tc[id]),MAX(staticke_tc[id])),"")</f>
        <v>109</v>
      </c>
      <c r="BZ64">
        <f ca="1">IF(ISNUMBER(DF64),RANDBETWEEN(MIN(staticke_tc[id]),MAX(staticke_tc[id])),"")</f>
        <v>136</v>
      </c>
      <c r="CA64">
        <f ca="1">IF(ISNUMBER(DG64),RANDBETWEEN(MIN(staticke_tc[id]),MAX(staticke_tc[id])),"")</f>
        <v>514</v>
      </c>
      <c r="CB64">
        <f ca="1">IF(ISNUMBER(DH64),RANDBETWEEN(MIN(staticke_tc[id]),MAX(staticke_tc[id])),"")</f>
        <v>948</v>
      </c>
      <c r="CC64">
        <f ca="1">IF(ISNUMBER(DI64),RANDBETWEEN(MIN(staticke_tc[id]),MAX(staticke_tc[id])),"")</f>
        <v>86</v>
      </c>
      <c r="CD64">
        <f ca="1">IF(ISNUMBER(DJ64),RANDBETWEEN(MIN(staticke_tc[id]),MAX(staticke_tc[id])),"")</f>
        <v>862</v>
      </c>
      <c r="CE64">
        <f ca="1">IF(ISNUMBER(DK64),RANDBETWEEN(MIN(staticke_tc[id]),MAX(staticke_tc[id])),"")</f>
        <v>241</v>
      </c>
      <c r="CF64">
        <f ca="1">IF(ISNUMBER(DL64),RANDBETWEEN(MIN(staticke_tc[id]),MAX(staticke_tc[id])),"")</f>
        <v>190</v>
      </c>
      <c r="CG64">
        <f ca="1">IF(ISNUMBER(DM64),RANDBETWEEN(MIN(staticke_tc[id]),MAX(staticke_tc[id])),"")</f>
        <v>956</v>
      </c>
      <c r="CH64">
        <f ca="1">IF(ISNUMBER(DN64),RANDBETWEEN(MIN(staticke_tc[id]),MAX(staticke_tc[id])),"")</f>
        <v>719</v>
      </c>
      <c r="CI64">
        <f ca="1">IF(ISNUMBER(DO64),RANDBETWEEN(MIN(staticke_tc[id]),MAX(staticke_tc[id])),"")</f>
        <v>635</v>
      </c>
      <c r="CJ64">
        <f ca="1">IF(ISNUMBER(DP64),RANDBETWEEN(MIN(staticke_tc[id]),MAX(staticke_tc[id])),"")</f>
        <v>848</v>
      </c>
      <c r="CK64">
        <f ca="1">IF(ISNUMBER(DQ64),RANDBETWEEN(MIN(staticke_tc[id]),MAX(staticke_tc[id])),"")</f>
        <v>174</v>
      </c>
      <c r="CL64">
        <f ca="1">IF(ISNUMBER(DR64),RANDBETWEEN(MIN(staticke_tc[id]),MAX(staticke_tc[id])),"")</f>
        <v>315</v>
      </c>
      <c r="CM64">
        <f ca="1">IF(ISNUMBER(DS64),RANDBETWEEN(MIN(staticke_tc[id]),MAX(staticke_tc[id])),"")</f>
        <v>774</v>
      </c>
      <c r="CN64">
        <f ca="1">IF(ISNUMBER(DT64),RANDBETWEEN(MIN(staticke_tc[id]),MAX(staticke_tc[id])),"")</f>
        <v>915</v>
      </c>
      <c r="CO64">
        <f ca="1">IF(ISNUMBER(DU64),RANDBETWEEN(MIN(staticke_tc[id]),MAX(staticke_tc[id])),"")</f>
        <v>6</v>
      </c>
      <c r="CP64">
        <f ca="1">IF(ISNUMBER(DV64),RANDBETWEEN(MIN(staticke_tc[id]),MAX(staticke_tc[id])),"")</f>
        <v>688</v>
      </c>
      <c r="CQ64">
        <f ca="1">IF(ISNUMBER(DW64),RANDBETWEEN(MIN(staticke_tc[id]),MAX(staticke_tc[id])),"")</f>
        <v>756</v>
      </c>
      <c r="CR64">
        <f ca="1">IF(ISNUMBER(DX64),RANDBETWEEN(MIN(staticke_tc[id]),MAX(staticke_tc[id])),"")</f>
        <v>833</v>
      </c>
      <c r="CT64" s="2">
        <f t="shared" si="35"/>
        <v>62</v>
      </c>
      <c r="CU64" s="15">
        <f ca="1">_xlfn.XLOOKUP(AI64,staticke_tc[id],staticke_tc[days],"")</f>
        <v>9.9545427010099399</v>
      </c>
      <c r="CV64" s="15">
        <f ca="1">_xlfn.XLOOKUP(AJ64,staticke_tc[id],staticke_tc[days],"")</f>
        <v>12.034832630753797</v>
      </c>
      <c r="CW64" s="15">
        <f ca="1">_xlfn.XLOOKUP(AK64,staticke_tc[id],staticke_tc[days],"")</f>
        <v>3.7018993969044987</v>
      </c>
      <c r="CX64" s="15">
        <f ca="1">_xlfn.XLOOKUP(AL64,staticke_tc[id],staticke_tc[days],"")</f>
        <v>16.385776994356345</v>
      </c>
      <c r="CY64" s="15">
        <f ca="1">_xlfn.XLOOKUP(AM64,staticke_tc[id],staticke_tc[days],"")</f>
        <v>14.343744739330219</v>
      </c>
      <c r="CZ64" s="15">
        <f ca="1">_xlfn.XLOOKUP(AN64,staticke_tc[id],staticke_tc[days],"")</f>
        <v>12.959563565149608</v>
      </c>
      <c r="DA64" s="15">
        <f ca="1">_xlfn.XLOOKUP(AO64,staticke_tc[id],staticke_tc[days],"")</f>
        <v>19.079018938170794</v>
      </c>
      <c r="DB64" s="15">
        <f ca="1">_xlfn.XLOOKUP(AP64,staticke_tc[id],staticke_tc[days],"")</f>
        <v>9.9161594544398266</v>
      </c>
      <c r="DC64" s="15">
        <f ca="1">_xlfn.XLOOKUP(AQ64,staticke_tc[id],staticke_tc[days],"")</f>
        <v>11.245891979071772</v>
      </c>
      <c r="DD64" s="15">
        <f ca="1">_xlfn.XLOOKUP(AR64,staticke_tc[id],staticke_tc[days],"")</f>
        <v>12.617921763626631</v>
      </c>
      <c r="DE64" s="15">
        <f ca="1">_xlfn.XLOOKUP(AS64,staticke_tc[id],staticke_tc[days],"")</f>
        <v>8.9988124875698521</v>
      </c>
      <c r="DF64" s="15">
        <f ca="1">_xlfn.XLOOKUP(AT64,staticke_tc[id],staticke_tc[days],"")</f>
        <v>8.0176761126977691</v>
      </c>
      <c r="DG64" s="15">
        <f ca="1">_xlfn.XLOOKUP(AU64,staticke_tc[id],staticke_tc[days],"")</f>
        <v>12.004039647940994</v>
      </c>
      <c r="DH64" s="15">
        <f ca="1">_xlfn.XLOOKUP(AV64,staticke_tc[id],staticke_tc[days],"")</f>
        <v>7.754264300192574</v>
      </c>
      <c r="DI64" s="15">
        <f ca="1">_xlfn.XLOOKUP(AW64,staticke_tc[id],staticke_tc[days],"")</f>
        <v>4.7282265415315496</v>
      </c>
      <c r="DJ64" s="15">
        <f ca="1">_xlfn.XLOOKUP(AX64,staticke_tc[id],staticke_tc[days],"")</f>
        <v>11.808244925502942</v>
      </c>
      <c r="DK64" s="15">
        <f ca="1">_xlfn.XLOOKUP(AY64,staticke_tc[id],staticke_tc[days],"")</f>
        <v>12.381273359499133</v>
      </c>
      <c r="DL64" s="15">
        <f ca="1">_xlfn.XLOOKUP(AZ64,staticke_tc[id],staticke_tc[days],"")</f>
        <v>10.480461849263511</v>
      </c>
      <c r="DM64" s="15">
        <f ca="1">_xlfn.XLOOKUP(BA64,staticke_tc[id],staticke_tc[days],"")</f>
        <v>10.565203683535996</v>
      </c>
      <c r="DN64" s="15">
        <f ca="1">_xlfn.XLOOKUP(BB64,staticke_tc[id],staticke_tc[days],"")</f>
        <v>8.0547310014406044</v>
      </c>
      <c r="DO64" s="15">
        <f ca="1">_xlfn.XLOOKUP(BC64,staticke_tc[id],staticke_tc[days],"")</f>
        <v>11.614978059962695</v>
      </c>
      <c r="DP64" s="15">
        <f ca="1">_xlfn.XLOOKUP(BD64,staticke_tc[id],staticke_tc[days],"")</f>
        <v>3.4279034627010576</v>
      </c>
      <c r="DQ64" s="15">
        <f ca="1">_xlfn.XLOOKUP(BE64,staticke_tc[id],staticke_tc[days],"")</f>
        <v>9.4857254898990817</v>
      </c>
      <c r="DR64" s="15">
        <f ca="1">_xlfn.XLOOKUP(BF64,staticke_tc[id],staticke_tc[days],"")</f>
        <v>7.5066324604723107</v>
      </c>
      <c r="DS64" s="15">
        <f ca="1">_xlfn.XLOOKUP(BG64,staticke_tc[id],staticke_tc[days],"")</f>
        <v>14.358175551579876</v>
      </c>
      <c r="DT64" s="15">
        <f ca="1">_xlfn.XLOOKUP(BH64,staticke_tc[id],staticke_tc[days],"")</f>
        <v>7.7968323465387694</v>
      </c>
      <c r="DU64" s="15">
        <f ca="1">_xlfn.XLOOKUP(BI64,staticke_tc[id],staticke_tc[days],"")</f>
        <v>10.118589679322307</v>
      </c>
      <c r="DV64" s="15">
        <f ca="1">_xlfn.XLOOKUP(BJ64,staticke_tc[id],staticke_tc[days],"")</f>
        <v>12.147795086663645</v>
      </c>
      <c r="DW64" s="15">
        <f ca="1">_xlfn.XLOOKUP(BK64,staticke_tc[id],staticke_tc[days],"")</f>
        <v>8.6865138902365704</v>
      </c>
      <c r="DX64" s="15">
        <f ca="1">_xlfn.XLOOKUP(BL64,staticke_tc[id],staticke_tc[days],"")</f>
        <v>6.5674578712841409</v>
      </c>
      <c r="DZ64" s="2">
        <f t="shared" si="36"/>
        <v>62</v>
      </c>
      <c r="EA64" s="15">
        <f ca="1">_xlfn.XLOOKUP(BO64,staticke_tc[id],staticke_tc[days],"")</f>
        <v>7.668830023599094</v>
      </c>
      <c r="EB64" s="15">
        <f ca="1">_xlfn.XLOOKUP(BP64,staticke_tc[id],staticke_tc[days],"")</f>
        <v>14.148449558032368</v>
      </c>
      <c r="EC64" s="15">
        <f ca="1">_xlfn.XLOOKUP(BQ64,staticke_tc[id],staticke_tc[days],"")</f>
        <v>11.780272532007739</v>
      </c>
      <c r="ED64" s="15">
        <f ca="1">_xlfn.XLOOKUP(BR64,staticke_tc[id],staticke_tc[days],"")</f>
        <v>11.44073655772362</v>
      </c>
      <c r="EE64" s="15">
        <f ca="1">_xlfn.XLOOKUP(BS64,staticke_tc[id],staticke_tc[days],"")</f>
        <v>13.368897688008046</v>
      </c>
      <c r="EF64" s="15">
        <f ca="1">_xlfn.XLOOKUP(BT64,staticke_tc[id],staticke_tc[days],"")</f>
        <v>5.3723855702900938</v>
      </c>
      <c r="EG64" s="15">
        <f ca="1">_xlfn.XLOOKUP(BU64,staticke_tc[id],staticke_tc[days],"")</f>
        <v>9.8299538020875801</v>
      </c>
      <c r="EH64" s="15">
        <f ca="1">_xlfn.XLOOKUP(BV64,staticke_tc[id],staticke_tc[days],"")</f>
        <v>12.106903570262698</v>
      </c>
      <c r="EI64" s="15">
        <f ca="1">_xlfn.XLOOKUP(BW64,staticke_tc[id],staticke_tc[days],"")</f>
        <v>3.8725946280702441</v>
      </c>
      <c r="EJ64" s="15">
        <f ca="1">_xlfn.XLOOKUP(BX64,staticke_tc[id],staticke_tc[days],"")</f>
        <v>11.249200105650246</v>
      </c>
      <c r="EK64" s="15">
        <f ca="1">_xlfn.XLOOKUP(BY64,staticke_tc[id],staticke_tc[days],"")</f>
        <v>7.0044041186536621</v>
      </c>
      <c r="EL64" s="15">
        <f ca="1">_xlfn.XLOOKUP(BZ64,staticke_tc[id],staticke_tc[days],"")</f>
        <v>11.98770256620991</v>
      </c>
      <c r="EM64" s="15">
        <f ca="1">_xlfn.XLOOKUP(CA64,staticke_tc[id],staticke_tc[days],"")</f>
        <v>12.360773273260598</v>
      </c>
      <c r="EN64" s="15">
        <f ca="1">_xlfn.XLOOKUP(CB64,staticke_tc[id],staticke_tc[days],"")</f>
        <v>13.349550752034478</v>
      </c>
      <c r="EO64" s="15">
        <f ca="1">_xlfn.XLOOKUP(CC64,staticke_tc[id],staticke_tc[days],"")</f>
        <v>9.6133904412867057</v>
      </c>
      <c r="EP64" s="15">
        <f ca="1">_xlfn.XLOOKUP(CD64,staticke_tc[id],staticke_tc[days],"")</f>
        <v>7.4387862893935486</v>
      </c>
      <c r="EQ64" s="15">
        <f ca="1">_xlfn.XLOOKUP(CE64,staticke_tc[id],staticke_tc[days],"")</f>
        <v>11.249200105650246</v>
      </c>
      <c r="ER64" s="15">
        <f ca="1">_xlfn.XLOOKUP(CF64,staticke_tc[id],staticke_tc[days],"")</f>
        <v>13.439026409213604</v>
      </c>
      <c r="ES64" s="15">
        <f ca="1">_xlfn.XLOOKUP(CG64,staticke_tc[id],staticke_tc[days],"")</f>
        <v>11.271411474952682</v>
      </c>
      <c r="ET64" s="15">
        <f ca="1">_xlfn.XLOOKUP(CH64,staticke_tc[id],staticke_tc[days],"")</f>
        <v>9.788857200943287</v>
      </c>
      <c r="EU64" s="15">
        <f ca="1">_xlfn.XLOOKUP(CI64,staticke_tc[id],staticke_tc[days],"")</f>
        <v>10.13291052677188</v>
      </c>
      <c r="EV64" s="15">
        <f ca="1">_xlfn.XLOOKUP(CJ64,staticke_tc[id],staticke_tc[days],"")</f>
        <v>9.1976441074553712</v>
      </c>
      <c r="EW64" s="15">
        <f ca="1">_xlfn.XLOOKUP(CK64,staticke_tc[id],staticke_tc[days],"")</f>
        <v>10.125688152125374</v>
      </c>
      <c r="EX64" s="15">
        <f ca="1">_xlfn.XLOOKUP(CL64,staticke_tc[id],staticke_tc[days],"")</f>
        <v>12.181070246515803</v>
      </c>
      <c r="EY64" s="15">
        <f ca="1">_xlfn.XLOOKUP(CM64,staticke_tc[id],staticke_tc[days],"")</f>
        <v>9.9602939066817022</v>
      </c>
      <c r="EZ64" s="15">
        <f ca="1">_xlfn.XLOOKUP(CN64,staticke_tc[id],staticke_tc[days],"")</f>
        <v>9.8299538020875801</v>
      </c>
      <c r="FA64" s="15">
        <f ca="1">_xlfn.XLOOKUP(CO64,staticke_tc[id],staticke_tc[days],"")</f>
        <v>8.8579683964270632</v>
      </c>
      <c r="FB64" s="15">
        <f ca="1">_xlfn.XLOOKUP(CP64,staticke_tc[id],staticke_tc[days],"")</f>
        <v>9.9733928457952921</v>
      </c>
      <c r="FC64" s="15">
        <f ca="1">_xlfn.XLOOKUP(CQ64,staticke_tc[id],staticke_tc[days],"")</f>
        <v>3.843482370347072</v>
      </c>
      <c r="FD64" s="15">
        <f ca="1">_xlfn.XLOOKUP(CR64,staticke_tc[id],staticke_tc[days],"")</f>
        <v>10.510324323409503</v>
      </c>
    </row>
    <row r="65" spans="2:160" x14ac:dyDescent="0.3">
      <c r="B65" s="2">
        <f t="shared" si="37"/>
        <v>63</v>
      </c>
      <c r="C65">
        <v>1861</v>
      </c>
      <c r="D65">
        <v>1862</v>
      </c>
      <c r="E65">
        <v>1863</v>
      </c>
      <c r="F65">
        <v>1864</v>
      </c>
      <c r="G65">
        <v>1865</v>
      </c>
      <c r="H65">
        <v>1866</v>
      </c>
      <c r="I65">
        <v>1867</v>
      </c>
      <c r="J65">
        <v>1868</v>
      </c>
      <c r="K65">
        <v>1869</v>
      </c>
      <c r="L65">
        <v>1870</v>
      </c>
      <c r="M65">
        <v>1871</v>
      </c>
      <c r="N65">
        <v>1872</v>
      </c>
      <c r="O65">
        <v>1873</v>
      </c>
      <c r="P65">
        <v>1874</v>
      </c>
      <c r="Q65">
        <v>1875</v>
      </c>
      <c r="R65">
        <v>1876</v>
      </c>
      <c r="S65">
        <v>1877</v>
      </c>
      <c r="T65">
        <v>1878</v>
      </c>
      <c r="U65">
        <v>1879</v>
      </c>
      <c r="V65">
        <v>1880</v>
      </c>
      <c r="W65">
        <v>1881</v>
      </c>
      <c r="X65">
        <v>1882</v>
      </c>
      <c r="Y65">
        <v>1883</v>
      </c>
      <c r="Z65">
        <v>1884</v>
      </c>
      <c r="AA65">
        <v>1885</v>
      </c>
      <c r="AB65">
        <v>1886</v>
      </c>
      <c r="AC65">
        <v>1887</v>
      </c>
      <c r="AD65">
        <v>1888</v>
      </c>
      <c r="AE65">
        <v>1889</v>
      </c>
      <c r="AF65">
        <v>1890</v>
      </c>
      <c r="AH65" s="2">
        <f t="shared" si="33"/>
        <v>63</v>
      </c>
      <c r="AI65">
        <f ca="1">IF(ISNUMBER(C65),RANDBETWEEN(MIN(staticke_tc[id]),MAX(staticke_tc[id])),"")</f>
        <v>266</v>
      </c>
      <c r="AJ65">
        <f ca="1">IF(ISNUMBER(D65),RANDBETWEEN(MIN(staticke_tc[id]),MAX(staticke_tc[id])),"")</f>
        <v>956</v>
      </c>
      <c r="AK65">
        <f ca="1">IF(ISNUMBER(E65),RANDBETWEEN(MIN(staticke_tc[id]),MAX(staticke_tc[id])),"")</f>
        <v>209</v>
      </c>
      <c r="AL65">
        <f ca="1">IF(ISNUMBER(F65),RANDBETWEEN(MIN(staticke_tc[id]),MAX(staticke_tc[id])),"")</f>
        <v>210</v>
      </c>
      <c r="AM65">
        <f ca="1">IF(ISNUMBER(G65),RANDBETWEEN(MIN(staticke_tc[id]),MAX(staticke_tc[id])),"")</f>
        <v>80</v>
      </c>
      <c r="AN65">
        <f ca="1">IF(ISNUMBER(H65),RANDBETWEEN(MIN(staticke_tc[id]),MAX(staticke_tc[id])),"")</f>
        <v>170</v>
      </c>
      <c r="AO65">
        <f ca="1">IF(ISNUMBER(I65),RANDBETWEEN(MIN(staticke_tc[id]),MAX(staticke_tc[id])),"")</f>
        <v>469</v>
      </c>
      <c r="AP65">
        <f ca="1">IF(ISNUMBER(J65),RANDBETWEEN(MIN(staticke_tc[id]),MAX(staticke_tc[id])),"")</f>
        <v>726</v>
      </c>
      <c r="AQ65">
        <f ca="1">IF(ISNUMBER(K65),RANDBETWEEN(MIN(staticke_tc[id]),MAX(staticke_tc[id])),"")</f>
        <v>624</v>
      </c>
      <c r="AR65">
        <f ca="1">IF(ISNUMBER(L65),RANDBETWEEN(MIN(staticke_tc[id]),MAX(staticke_tc[id])),"")</f>
        <v>332</v>
      </c>
      <c r="AS65">
        <f ca="1">IF(ISNUMBER(M65),RANDBETWEEN(MIN(staticke_tc[id]),MAX(staticke_tc[id])),"")</f>
        <v>499</v>
      </c>
      <c r="AT65">
        <f ca="1">IF(ISNUMBER(N65),RANDBETWEEN(MIN(staticke_tc[id]),MAX(staticke_tc[id])),"")</f>
        <v>170</v>
      </c>
      <c r="AU65">
        <f ca="1">IF(ISNUMBER(O65),RANDBETWEEN(MIN(staticke_tc[id]),MAX(staticke_tc[id])),"")</f>
        <v>552</v>
      </c>
      <c r="AV65">
        <f ca="1">IF(ISNUMBER(P65),RANDBETWEEN(MIN(staticke_tc[id]),MAX(staticke_tc[id])),"")</f>
        <v>247</v>
      </c>
      <c r="AW65">
        <f ca="1">IF(ISNUMBER(Q65),RANDBETWEEN(MIN(staticke_tc[id]),MAX(staticke_tc[id])),"")</f>
        <v>973</v>
      </c>
      <c r="AX65">
        <f ca="1">IF(ISNUMBER(R65),RANDBETWEEN(MIN(staticke_tc[id]),MAX(staticke_tc[id])),"")</f>
        <v>362</v>
      </c>
      <c r="AY65">
        <f ca="1">IF(ISNUMBER(S65),RANDBETWEEN(MIN(staticke_tc[id]),MAX(staticke_tc[id])),"")</f>
        <v>474</v>
      </c>
      <c r="AZ65">
        <f ca="1">IF(ISNUMBER(T65),RANDBETWEEN(MIN(staticke_tc[id]),MAX(staticke_tc[id])),"")</f>
        <v>691</v>
      </c>
      <c r="BA65">
        <f ca="1">IF(ISNUMBER(U65),RANDBETWEEN(MIN(staticke_tc[id]),MAX(staticke_tc[id])),"")</f>
        <v>432</v>
      </c>
      <c r="BB65">
        <f ca="1">IF(ISNUMBER(V65),RANDBETWEEN(MIN(staticke_tc[id]),MAX(staticke_tc[id])),"")</f>
        <v>566</v>
      </c>
      <c r="BC65">
        <f ca="1">IF(ISNUMBER(W65),RANDBETWEEN(MIN(staticke_tc[id]),MAX(staticke_tc[id])),"")</f>
        <v>129</v>
      </c>
      <c r="BD65">
        <f ca="1">IF(ISNUMBER(X65),RANDBETWEEN(MIN(staticke_tc[id]),MAX(staticke_tc[id])),"")</f>
        <v>259</v>
      </c>
      <c r="BE65">
        <f ca="1">IF(ISNUMBER(Y65),RANDBETWEEN(MIN(staticke_tc[id]),MAX(staticke_tc[id])),"")</f>
        <v>75</v>
      </c>
      <c r="BF65">
        <f ca="1">IF(ISNUMBER(Z65),RANDBETWEEN(MIN(staticke_tc[id]),MAX(staticke_tc[id])),"")</f>
        <v>49</v>
      </c>
      <c r="BG65">
        <f ca="1">IF(ISNUMBER(AA65),RANDBETWEEN(MIN(staticke_tc[id]),MAX(staticke_tc[id])),"")</f>
        <v>249</v>
      </c>
      <c r="BH65">
        <f ca="1">IF(ISNUMBER(AB65),RANDBETWEEN(MIN(staticke_tc[id]),MAX(staticke_tc[id])),"")</f>
        <v>788</v>
      </c>
      <c r="BI65">
        <f ca="1">IF(ISNUMBER(AC65),RANDBETWEEN(MIN(staticke_tc[id]),MAX(staticke_tc[id])),"")</f>
        <v>614</v>
      </c>
      <c r="BJ65">
        <f ca="1">IF(ISNUMBER(AD65),RANDBETWEEN(MIN(staticke_tc[id]),MAX(staticke_tc[id])),"")</f>
        <v>411</v>
      </c>
      <c r="BK65">
        <f ca="1">IF(ISNUMBER(AE65),RANDBETWEEN(MIN(staticke_tc[id]),MAX(staticke_tc[id])),"")</f>
        <v>7</v>
      </c>
      <c r="BL65">
        <f ca="1">IF(ISNUMBER(AF65),RANDBETWEEN(MIN(staticke_tc[id]),MAX(staticke_tc[id])),"")</f>
        <v>896</v>
      </c>
      <c r="BN65" s="2">
        <f t="shared" si="34"/>
        <v>63</v>
      </c>
      <c r="BO65">
        <f ca="1">IF(ISNUMBER(CU65),RANDBETWEEN(MIN(staticke_tc[id]),MAX(staticke_tc[id])),"")</f>
        <v>665</v>
      </c>
      <c r="BP65">
        <f ca="1">IF(ISNUMBER(CV65),RANDBETWEEN(MIN(staticke_tc[id]),MAX(staticke_tc[id])),"")</f>
        <v>59</v>
      </c>
      <c r="BQ65">
        <f ca="1">IF(ISNUMBER(CW65),RANDBETWEEN(MIN(staticke_tc[id]),MAX(staticke_tc[id])),"")</f>
        <v>764</v>
      </c>
      <c r="BR65">
        <f ca="1">IF(ISNUMBER(CX65),RANDBETWEEN(MIN(staticke_tc[id]),MAX(staticke_tc[id])),"")</f>
        <v>309</v>
      </c>
      <c r="BS65">
        <f ca="1">IF(ISNUMBER(CY65),RANDBETWEEN(MIN(staticke_tc[id]),MAX(staticke_tc[id])),"")</f>
        <v>160</v>
      </c>
      <c r="BT65">
        <f ca="1">IF(ISNUMBER(CZ65),RANDBETWEEN(MIN(staticke_tc[id]),MAX(staticke_tc[id])),"")</f>
        <v>372</v>
      </c>
      <c r="BU65">
        <f ca="1">IF(ISNUMBER(DA65),RANDBETWEEN(MIN(staticke_tc[id]),MAX(staticke_tc[id])),"")</f>
        <v>759</v>
      </c>
      <c r="BV65">
        <f ca="1">IF(ISNUMBER(DB65),RANDBETWEEN(MIN(staticke_tc[id]),MAX(staticke_tc[id])),"")</f>
        <v>909</v>
      </c>
      <c r="BW65">
        <f ca="1">IF(ISNUMBER(DC65),RANDBETWEEN(MIN(staticke_tc[id]),MAX(staticke_tc[id])),"")</f>
        <v>349</v>
      </c>
      <c r="BX65">
        <f ca="1">IF(ISNUMBER(DD65),RANDBETWEEN(MIN(staticke_tc[id]),MAX(staticke_tc[id])),"")</f>
        <v>773</v>
      </c>
      <c r="BY65">
        <f ca="1">IF(ISNUMBER(DE65),RANDBETWEEN(MIN(staticke_tc[id]),MAX(staticke_tc[id])),"")</f>
        <v>829</v>
      </c>
      <c r="BZ65">
        <f ca="1">IF(ISNUMBER(DF65),RANDBETWEEN(MIN(staticke_tc[id]),MAX(staticke_tc[id])),"")</f>
        <v>592</v>
      </c>
      <c r="CA65">
        <f ca="1">IF(ISNUMBER(DG65),RANDBETWEEN(MIN(staticke_tc[id]),MAX(staticke_tc[id])),"")</f>
        <v>541</v>
      </c>
      <c r="CB65">
        <f ca="1">IF(ISNUMBER(DH65),RANDBETWEEN(MIN(staticke_tc[id]),MAX(staticke_tc[id])),"")</f>
        <v>110</v>
      </c>
      <c r="CC65">
        <f ca="1">IF(ISNUMBER(DI65),RANDBETWEEN(MIN(staticke_tc[id]),MAX(staticke_tc[id])),"")</f>
        <v>955</v>
      </c>
      <c r="CD65">
        <f ca="1">IF(ISNUMBER(DJ65),RANDBETWEEN(MIN(staticke_tc[id]),MAX(staticke_tc[id])),"")</f>
        <v>715</v>
      </c>
      <c r="CE65">
        <f ca="1">IF(ISNUMBER(DK65),RANDBETWEEN(MIN(staticke_tc[id]),MAX(staticke_tc[id])),"")</f>
        <v>991</v>
      </c>
      <c r="CF65">
        <f ca="1">IF(ISNUMBER(DL65),RANDBETWEEN(MIN(staticke_tc[id]),MAX(staticke_tc[id])),"")</f>
        <v>721</v>
      </c>
      <c r="CG65">
        <f ca="1">IF(ISNUMBER(DM65),RANDBETWEEN(MIN(staticke_tc[id]),MAX(staticke_tc[id])),"")</f>
        <v>130</v>
      </c>
      <c r="CH65">
        <f ca="1">IF(ISNUMBER(DN65),RANDBETWEEN(MIN(staticke_tc[id]),MAX(staticke_tc[id])),"")</f>
        <v>917</v>
      </c>
      <c r="CI65">
        <f ca="1">IF(ISNUMBER(DO65),RANDBETWEEN(MIN(staticke_tc[id]),MAX(staticke_tc[id])),"")</f>
        <v>876</v>
      </c>
      <c r="CJ65">
        <f ca="1">IF(ISNUMBER(DP65),RANDBETWEEN(MIN(staticke_tc[id]),MAX(staticke_tc[id])),"")</f>
        <v>561</v>
      </c>
      <c r="CK65">
        <f ca="1">IF(ISNUMBER(DQ65),RANDBETWEEN(MIN(staticke_tc[id]),MAX(staticke_tc[id])),"")</f>
        <v>347</v>
      </c>
      <c r="CL65">
        <f ca="1">IF(ISNUMBER(DR65),RANDBETWEEN(MIN(staticke_tc[id]),MAX(staticke_tc[id])),"")</f>
        <v>721</v>
      </c>
      <c r="CM65">
        <f ca="1">IF(ISNUMBER(DS65),RANDBETWEEN(MIN(staticke_tc[id]),MAX(staticke_tc[id])),"")</f>
        <v>430</v>
      </c>
      <c r="CN65">
        <f ca="1">IF(ISNUMBER(DT65),RANDBETWEEN(MIN(staticke_tc[id]),MAX(staticke_tc[id])),"")</f>
        <v>656</v>
      </c>
      <c r="CO65">
        <f ca="1">IF(ISNUMBER(DU65),RANDBETWEEN(MIN(staticke_tc[id]),MAX(staticke_tc[id])),"")</f>
        <v>641</v>
      </c>
      <c r="CP65">
        <f ca="1">IF(ISNUMBER(DV65),RANDBETWEEN(MIN(staticke_tc[id]),MAX(staticke_tc[id])),"")</f>
        <v>998</v>
      </c>
      <c r="CQ65">
        <f ca="1">IF(ISNUMBER(DW65),RANDBETWEEN(MIN(staticke_tc[id]),MAX(staticke_tc[id])),"")</f>
        <v>337</v>
      </c>
      <c r="CR65">
        <f ca="1">IF(ISNUMBER(DX65),RANDBETWEEN(MIN(staticke_tc[id]),MAX(staticke_tc[id])),"")</f>
        <v>957</v>
      </c>
      <c r="CT65" s="2">
        <f t="shared" si="35"/>
        <v>63</v>
      </c>
      <c r="CU65" s="15">
        <f ca="1">_xlfn.XLOOKUP(AI65,staticke_tc[id],staticke_tc[days],"")</f>
        <v>8.9005219497282049</v>
      </c>
      <c r="CV65" s="15">
        <f ca="1">_xlfn.XLOOKUP(AJ65,staticke_tc[id],staticke_tc[days],"")</f>
        <v>11.271411474952682</v>
      </c>
      <c r="CW65" s="15">
        <f ca="1">_xlfn.XLOOKUP(AK65,staticke_tc[id],staticke_tc[days],"")</f>
        <v>4.3431311353171607</v>
      </c>
      <c r="CX65" s="15">
        <f ca="1">_xlfn.XLOOKUP(AL65,staticke_tc[id],staticke_tc[days],"")</f>
        <v>8.4331931792556993</v>
      </c>
      <c r="CY65" s="15">
        <f ca="1">_xlfn.XLOOKUP(AM65,staticke_tc[id],staticke_tc[days],"")</f>
        <v>6.4087419009834399</v>
      </c>
      <c r="CZ65" s="15">
        <f ca="1">_xlfn.XLOOKUP(AN65,staticke_tc[id],staticke_tc[days],"")</f>
        <v>8.8742776523639311</v>
      </c>
      <c r="DA65" s="15">
        <f ca="1">_xlfn.XLOOKUP(AO65,staticke_tc[id],staticke_tc[days],"")</f>
        <v>4.9559036071160172</v>
      </c>
      <c r="DB65" s="15">
        <f ca="1">_xlfn.XLOOKUP(AP65,staticke_tc[id],staticke_tc[days],"")</f>
        <v>12.170030572333342</v>
      </c>
      <c r="DC65" s="15">
        <f ca="1">_xlfn.XLOOKUP(AQ65,staticke_tc[id],staticke_tc[days],"")</f>
        <v>9.8122147854696244</v>
      </c>
      <c r="DD65" s="15">
        <f ca="1">_xlfn.XLOOKUP(AR65,staticke_tc[id],staticke_tc[days],"")</f>
        <v>6.3113507054199829</v>
      </c>
      <c r="DE65" s="15">
        <f ca="1">_xlfn.XLOOKUP(AS65,staticke_tc[id],staticke_tc[days],"")</f>
        <v>7.9532719527740952</v>
      </c>
      <c r="DF65" s="15">
        <f ca="1">_xlfn.XLOOKUP(AT65,staticke_tc[id],staticke_tc[days],"")</f>
        <v>8.8742776523639311</v>
      </c>
      <c r="DG65" s="15">
        <f ca="1">_xlfn.XLOOKUP(AU65,staticke_tc[id],staticke_tc[days],"")</f>
        <v>14.968330423094011</v>
      </c>
      <c r="DH65" s="15">
        <f ca="1">_xlfn.XLOOKUP(AV65,staticke_tc[id],staticke_tc[days],"")</f>
        <v>8.8333869763685584</v>
      </c>
      <c r="DI65" s="15">
        <f ca="1">_xlfn.XLOOKUP(AW65,staticke_tc[id],staticke_tc[days],"")</f>
        <v>12.946463390280352</v>
      </c>
      <c r="DJ65" s="15">
        <f ca="1">_xlfn.XLOOKUP(AX65,staticke_tc[id],staticke_tc[days],"")</f>
        <v>10.464163521717953</v>
      </c>
      <c r="DK65" s="15">
        <f ca="1">_xlfn.XLOOKUP(AY65,staticke_tc[id],staticke_tc[days],"")</f>
        <v>11.741916731814602</v>
      </c>
      <c r="DL65" s="15">
        <f ca="1">_xlfn.XLOOKUP(AZ65,staticke_tc[id],staticke_tc[days],"")</f>
        <v>11.920652490296177</v>
      </c>
      <c r="DM65" s="15">
        <f ca="1">_xlfn.XLOOKUP(BA65,staticke_tc[id],staticke_tc[days],"")</f>
        <v>11.614882692422201</v>
      </c>
      <c r="DN65" s="15">
        <f ca="1">_xlfn.XLOOKUP(BB65,staticke_tc[id],staticke_tc[days],"")</f>
        <v>10.159562937924692</v>
      </c>
      <c r="DO65" s="15">
        <f ca="1">_xlfn.XLOOKUP(BC65,staticke_tc[id],staticke_tc[days],"")</f>
        <v>9.4487959600291624</v>
      </c>
      <c r="DP65" s="15">
        <f ca="1">_xlfn.XLOOKUP(BD65,staticke_tc[id],staticke_tc[days],"")</f>
        <v>5.3723855702900938</v>
      </c>
      <c r="DQ65" s="15">
        <f ca="1">_xlfn.XLOOKUP(BE65,staticke_tc[id],staticke_tc[days],"")</f>
        <v>10.905591340717701</v>
      </c>
      <c r="DR65" s="15">
        <f ca="1">_xlfn.XLOOKUP(BF65,staticke_tc[id],staticke_tc[days],"")</f>
        <v>8.6292211231851628</v>
      </c>
      <c r="DS65" s="15">
        <f ca="1">_xlfn.XLOOKUP(BG65,staticke_tc[id],staticke_tc[days],"")</f>
        <v>11.430202196967372</v>
      </c>
      <c r="DT65" s="15">
        <f ca="1">_xlfn.XLOOKUP(BH65,staticke_tc[id],staticke_tc[days],"")</f>
        <v>11.508401968090457</v>
      </c>
      <c r="DU65" s="15">
        <f ca="1">_xlfn.XLOOKUP(BI65,staticke_tc[id],staticke_tc[days],"")</f>
        <v>9.3855904042844198</v>
      </c>
      <c r="DV65" s="15">
        <f ca="1">_xlfn.XLOOKUP(BJ65,staticke_tc[id],staticke_tc[days],"")</f>
        <v>16.798471291513625</v>
      </c>
      <c r="DW65" s="15">
        <f ca="1">_xlfn.XLOOKUP(BK65,staticke_tc[id],staticke_tc[days],"")</f>
        <v>12.050433120035295</v>
      </c>
      <c r="DX65" s="15">
        <f ca="1">_xlfn.XLOOKUP(BL65,staticke_tc[id],staticke_tc[days],"")</f>
        <v>9.9997552610316536</v>
      </c>
      <c r="DZ65" s="2">
        <f t="shared" si="36"/>
        <v>63</v>
      </c>
      <c r="EA65" s="15">
        <f ca="1">_xlfn.XLOOKUP(BO65,staticke_tc[id],staticke_tc[days],"")</f>
        <v>10.563243942236248</v>
      </c>
      <c r="EB65" s="15">
        <f ca="1">_xlfn.XLOOKUP(BP65,staticke_tc[id],staticke_tc[days],"")</f>
        <v>14.550105668868749</v>
      </c>
      <c r="EC65" s="15">
        <f ca="1">_xlfn.XLOOKUP(BQ65,staticke_tc[id],staticke_tc[days],"")</f>
        <v>7.3904131718923169</v>
      </c>
      <c r="ED65" s="15">
        <f ca="1">_xlfn.XLOOKUP(BR65,staticke_tc[id],staticke_tc[days],"")</f>
        <v>7.9955017067867598</v>
      </c>
      <c r="EE65" s="15">
        <f ca="1">_xlfn.XLOOKUP(BS65,staticke_tc[id],staticke_tc[days],"")</f>
        <v>11.196908808926755</v>
      </c>
      <c r="EF65" s="15">
        <f ca="1">_xlfn.XLOOKUP(BT65,staticke_tc[id],staticke_tc[days],"")</f>
        <v>7.6555455471853033</v>
      </c>
      <c r="EG65" s="15">
        <f ca="1">_xlfn.XLOOKUP(BU65,staticke_tc[id],staticke_tc[days],"")</f>
        <v>11.715648622534012</v>
      </c>
      <c r="EH65" s="15">
        <f ca="1">_xlfn.XLOOKUP(BV65,staticke_tc[id],staticke_tc[days],"")</f>
        <v>7.6655130151565789</v>
      </c>
      <c r="EI65" s="15">
        <f ca="1">_xlfn.XLOOKUP(BW65,staticke_tc[id],staticke_tc[days],"")</f>
        <v>6.3252579240285387</v>
      </c>
      <c r="EJ65" s="15">
        <f ca="1">_xlfn.XLOOKUP(BX65,staticke_tc[id],staticke_tc[days],"")</f>
        <v>9.5518966685672293</v>
      </c>
      <c r="EK65" s="15">
        <f ca="1">_xlfn.XLOOKUP(BY65,staticke_tc[id],staticke_tc[days],"")</f>
        <v>12.034832630753797</v>
      </c>
      <c r="EL65" s="15">
        <f ca="1">_xlfn.XLOOKUP(BZ65,staticke_tc[id],staticke_tc[days],"")</f>
        <v>12.669049087507798</v>
      </c>
      <c r="EM65" s="15">
        <f ca="1">_xlfn.XLOOKUP(CA65,staticke_tc[id],staticke_tc[days],"")</f>
        <v>11.81284625494413</v>
      </c>
      <c r="EN65" s="15">
        <f ca="1">_xlfn.XLOOKUP(CB65,staticke_tc[id],staticke_tc[days],"")</f>
        <v>9.8726645589289266</v>
      </c>
      <c r="EO65" s="15">
        <f ca="1">_xlfn.XLOOKUP(CC65,staticke_tc[id],staticke_tc[days],"")</f>
        <v>10.733766925625623</v>
      </c>
      <c r="EP65" s="15">
        <f ca="1">_xlfn.XLOOKUP(CD65,staticke_tc[id],staticke_tc[days],"")</f>
        <v>11.123344180164933</v>
      </c>
      <c r="EQ65" s="15">
        <f ca="1">_xlfn.XLOOKUP(CE65,staticke_tc[id],staticke_tc[days],"")</f>
        <v>7.4723141937229265</v>
      </c>
      <c r="ER65" s="15">
        <f ca="1">_xlfn.XLOOKUP(CF65,staticke_tc[id],staticke_tc[days],"")</f>
        <v>11.034611986458936</v>
      </c>
      <c r="ES65" s="15">
        <f ca="1">_xlfn.XLOOKUP(CG65,staticke_tc[id],staticke_tc[days],"")</f>
        <v>11.440697806925709</v>
      </c>
      <c r="ET65" s="15">
        <f ca="1">_xlfn.XLOOKUP(CH65,staticke_tc[id],staticke_tc[days],"")</f>
        <v>6.129424726643375</v>
      </c>
      <c r="EU65" s="15">
        <f ca="1">_xlfn.XLOOKUP(CI65,staticke_tc[id],staticke_tc[days],"")</f>
        <v>11.579361265149252</v>
      </c>
      <c r="EV65" s="15">
        <f ca="1">_xlfn.XLOOKUP(CJ65,staticke_tc[id],staticke_tc[days],"")</f>
        <v>8.0547310014406044</v>
      </c>
      <c r="EW65" s="15">
        <f ca="1">_xlfn.XLOOKUP(CK65,staticke_tc[id],staticke_tc[days],"")</f>
        <v>12.663722532071626</v>
      </c>
      <c r="EX65" s="15">
        <f ca="1">_xlfn.XLOOKUP(CL65,staticke_tc[id],staticke_tc[days],"")</f>
        <v>11.034611986458936</v>
      </c>
      <c r="EY65" s="15">
        <f ca="1">_xlfn.XLOOKUP(CM65,staticke_tc[id],staticke_tc[days],"")</f>
        <v>11.561297920973242</v>
      </c>
      <c r="EZ65" s="15">
        <f ca="1">_xlfn.XLOOKUP(CN65,staticke_tc[id],staticke_tc[days],"")</f>
        <v>9.0481267791266617</v>
      </c>
      <c r="FA65" s="15">
        <f ca="1">_xlfn.XLOOKUP(CO65,staticke_tc[id],staticke_tc[days],"")</f>
        <v>6.1042363149808274</v>
      </c>
      <c r="FB65" s="15">
        <f ca="1">_xlfn.XLOOKUP(CP65,staticke_tc[id],staticke_tc[days],"")</f>
        <v>6.5389912733436724</v>
      </c>
      <c r="FC65" s="15">
        <f ca="1">_xlfn.XLOOKUP(CQ65,staticke_tc[id],staticke_tc[days],"")</f>
        <v>11.870045480485988</v>
      </c>
      <c r="FD65" s="15">
        <f ca="1">_xlfn.XLOOKUP(CR65,staticke_tc[id],staticke_tc[days],"")</f>
        <v>7.6463184214566855</v>
      </c>
    </row>
    <row r="66" spans="2:160" x14ac:dyDescent="0.3">
      <c r="B66" s="2">
        <f t="shared" si="37"/>
        <v>64</v>
      </c>
      <c r="C66">
        <v>1891</v>
      </c>
      <c r="D66">
        <v>1892</v>
      </c>
      <c r="E66">
        <v>1893</v>
      </c>
      <c r="F66">
        <v>1894</v>
      </c>
      <c r="G66">
        <v>1895</v>
      </c>
      <c r="H66">
        <v>1896</v>
      </c>
      <c r="I66">
        <v>1897</v>
      </c>
      <c r="J66">
        <v>1898</v>
      </c>
      <c r="K66">
        <v>1899</v>
      </c>
      <c r="L66">
        <v>1900</v>
      </c>
      <c r="M66">
        <v>1901</v>
      </c>
      <c r="N66">
        <v>1902</v>
      </c>
      <c r="O66">
        <v>1903</v>
      </c>
      <c r="P66">
        <v>1904</v>
      </c>
      <c r="Q66">
        <v>1905</v>
      </c>
      <c r="R66">
        <v>1906</v>
      </c>
      <c r="S66">
        <v>1907</v>
      </c>
      <c r="T66">
        <v>1908</v>
      </c>
      <c r="U66">
        <v>1909</v>
      </c>
      <c r="V66">
        <v>1910</v>
      </c>
      <c r="W66">
        <v>1911</v>
      </c>
      <c r="X66">
        <v>1912</v>
      </c>
      <c r="Y66">
        <v>1913</v>
      </c>
      <c r="Z66">
        <v>1914</v>
      </c>
      <c r="AA66">
        <v>1915</v>
      </c>
      <c r="AB66">
        <v>1916</v>
      </c>
      <c r="AC66">
        <v>1917</v>
      </c>
      <c r="AD66">
        <v>1918</v>
      </c>
      <c r="AE66">
        <v>1919</v>
      </c>
      <c r="AF66">
        <v>1920</v>
      </c>
      <c r="AH66" s="2">
        <f t="shared" si="33"/>
        <v>64</v>
      </c>
      <c r="AI66">
        <f ca="1">IF(ISNUMBER(C66),RANDBETWEEN(MIN(staticke_tc[id]),MAX(staticke_tc[id])),"")</f>
        <v>466</v>
      </c>
      <c r="AJ66">
        <f ca="1">IF(ISNUMBER(D66),RANDBETWEEN(MIN(staticke_tc[id]),MAX(staticke_tc[id])),"")</f>
        <v>551</v>
      </c>
      <c r="AK66">
        <f ca="1">IF(ISNUMBER(E66),RANDBETWEEN(MIN(staticke_tc[id]),MAX(staticke_tc[id])),"")</f>
        <v>592</v>
      </c>
      <c r="AL66">
        <f ca="1">IF(ISNUMBER(F66),RANDBETWEEN(MIN(staticke_tc[id]),MAX(staticke_tc[id])),"")</f>
        <v>159</v>
      </c>
      <c r="AM66">
        <f ca="1">IF(ISNUMBER(G66),RANDBETWEEN(MIN(staticke_tc[id]),MAX(staticke_tc[id])),"")</f>
        <v>704</v>
      </c>
      <c r="AN66">
        <f ca="1">IF(ISNUMBER(H66),RANDBETWEEN(MIN(staticke_tc[id]),MAX(staticke_tc[id])),"")</f>
        <v>406</v>
      </c>
      <c r="AO66">
        <f ca="1">IF(ISNUMBER(I66),RANDBETWEEN(MIN(staticke_tc[id]),MAX(staticke_tc[id])),"")</f>
        <v>571</v>
      </c>
      <c r="AP66">
        <f ca="1">IF(ISNUMBER(J66),RANDBETWEEN(MIN(staticke_tc[id]),MAX(staticke_tc[id])),"")</f>
        <v>111</v>
      </c>
      <c r="AQ66">
        <f ca="1">IF(ISNUMBER(K66),RANDBETWEEN(MIN(staticke_tc[id]),MAX(staticke_tc[id])),"")</f>
        <v>867</v>
      </c>
      <c r="AR66">
        <f ca="1">IF(ISNUMBER(L66),RANDBETWEEN(MIN(staticke_tc[id]),MAX(staticke_tc[id])),"")</f>
        <v>765</v>
      </c>
      <c r="AS66">
        <f ca="1">IF(ISNUMBER(M66),RANDBETWEEN(MIN(staticke_tc[id]),MAX(staticke_tc[id])),"")</f>
        <v>375</v>
      </c>
      <c r="AT66">
        <f ca="1">IF(ISNUMBER(N66),RANDBETWEEN(MIN(staticke_tc[id]),MAX(staticke_tc[id])),"")</f>
        <v>765</v>
      </c>
      <c r="AU66">
        <f ca="1">IF(ISNUMBER(O66),RANDBETWEEN(MIN(staticke_tc[id]),MAX(staticke_tc[id])),"")</f>
        <v>198</v>
      </c>
      <c r="AV66">
        <f ca="1">IF(ISNUMBER(P66),RANDBETWEEN(MIN(staticke_tc[id]),MAX(staticke_tc[id])),"")</f>
        <v>969</v>
      </c>
      <c r="AW66">
        <f ca="1">IF(ISNUMBER(Q66),RANDBETWEEN(MIN(staticke_tc[id]),MAX(staticke_tc[id])),"")</f>
        <v>515</v>
      </c>
      <c r="AX66">
        <f ca="1">IF(ISNUMBER(R66),RANDBETWEEN(MIN(staticke_tc[id]),MAX(staticke_tc[id])),"")</f>
        <v>945</v>
      </c>
      <c r="AY66">
        <f ca="1">IF(ISNUMBER(S66),RANDBETWEEN(MIN(staticke_tc[id]),MAX(staticke_tc[id])),"")</f>
        <v>296</v>
      </c>
      <c r="AZ66">
        <f ca="1">IF(ISNUMBER(T66),RANDBETWEEN(MIN(staticke_tc[id]),MAX(staticke_tc[id])),"")</f>
        <v>64</v>
      </c>
      <c r="BA66">
        <f ca="1">IF(ISNUMBER(U66),RANDBETWEEN(MIN(staticke_tc[id]),MAX(staticke_tc[id])),"")</f>
        <v>838</v>
      </c>
      <c r="BB66">
        <f ca="1">IF(ISNUMBER(V66),RANDBETWEEN(MIN(staticke_tc[id]),MAX(staticke_tc[id])),"")</f>
        <v>561</v>
      </c>
      <c r="BC66">
        <f ca="1">IF(ISNUMBER(W66),RANDBETWEEN(MIN(staticke_tc[id]),MAX(staticke_tc[id])),"")</f>
        <v>956</v>
      </c>
      <c r="BD66">
        <f ca="1">IF(ISNUMBER(X66),RANDBETWEEN(MIN(staticke_tc[id]),MAX(staticke_tc[id])),"")</f>
        <v>453</v>
      </c>
      <c r="BE66">
        <f ca="1">IF(ISNUMBER(Y66),RANDBETWEEN(MIN(staticke_tc[id]),MAX(staticke_tc[id])),"")</f>
        <v>777</v>
      </c>
      <c r="BF66">
        <f ca="1">IF(ISNUMBER(Z66),RANDBETWEEN(MIN(staticke_tc[id]),MAX(staticke_tc[id])),"")</f>
        <v>743</v>
      </c>
      <c r="BG66">
        <f ca="1">IF(ISNUMBER(AA66),RANDBETWEEN(MIN(staticke_tc[id]),MAX(staticke_tc[id])),"")</f>
        <v>85</v>
      </c>
      <c r="BH66">
        <f ca="1">IF(ISNUMBER(AB66),RANDBETWEEN(MIN(staticke_tc[id]),MAX(staticke_tc[id])),"")</f>
        <v>547</v>
      </c>
      <c r="BI66">
        <f ca="1">IF(ISNUMBER(AC66),RANDBETWEEN(MIN(staticke_tc[id]),MAX(staticke_tc[id])),"")</f>
        <v>445</v>
      </c>
      <c r="BJ66">
        <f ca="1">IF(ISNUMBER(AD66),RANDBETWEEN(MIN(staticke_tc[id]),MAX(staticke_tc[id])),"")</f>
        <v>389</v>
      </c>
      <c r="BK66">
        <f ca="1">IF(ISNUMBER(AE66),RANDBETWEEN(MIN(staticke_tc[id]),MAX(staticke_tc[id])),"")</f>
        <v>15</v>
      </c>
      <c r="BL66">
        <f ca="1">IF(ISNUMBER(AF66),RANDBETWEEN(MIN(staticke_tc[id]),MAX(staticke_tc[id])),"")</f>
        <v>696</v>
      </c>
      <c r="BN66" s="2">
        <f t="shared" si="34"/>
        <v>64</v>
      </c>
      <c r="BO66">
        <f ca="1">IF(ISNUMBER(CU66),RANDBETWEEN(MIN(staticke_tc[id]),MAX(staticke_tc[id])),"")</f>
        <v>146</v>
      </c>
      <c r="BP66">
        <f ca="1">IF(ISNUMBER(CV66),RANDBETWEEN(MIN(staticke_tc[id]),MAX(staticke_tc[id])),"")</f>
        <v>39</v>
      </c>
      <c r="BQ66">
        <f ca="1">IF(ISNUMBER(CW66),RANDBETWEEN(MIN(staticke_tc[id]),MAX(staticke_tc[id])),"")</f>
        <v>810</v>
      </c>
      <c r="BR66">
        <f ca="1">IF(ISNUMBER(CX66),RANDBETWEEN(MIN(staticke_tc[id]),MAX(staticke_tc[id])),"")</f>
        <v>264</v>
      </c>
      <c r="BS66">
        <f ca="1">IF(ISNUMBER(CY66),RANDBETWEEN(MIN(staticke_tc[id]),MAX(staticke_tc[id])),"")</f>
        <v>654</v>
      </c>
      <c r="BT66">
        <f ca="1">IF(ISNUMBER(CZ66),RANDBETWEEN(MIN(staticke_tc[id]),MAX(staticke_tc[id])),"")</f>
        <v>746</v>
      </c>
      <c r="BU66">
        <f ca="1">IF(ISNUMBER(DA66),RANDBETWEEN(MIN(staticke_tc[id]),MAX(staticke_tc[id])),"")</f>
        <v>225</v>
      </c>
      <c r="BV66">
        <f ca="1">IF(ISNUMBER(DB66),RANDBETWEEN(MIN(staticke_tc[id]),MAX(staticke_tc[id])),"")</f>
        <v>161</v>
      </c>
      <c r="BW66">
        <f ca="1">IF(ISNUMBER(DC66),RANDBETWEEN(MIN(staticke_tc[id]),MAX(staticke_tc[id])),"")</f>
        <v>920</v>
      </c>
      <c r="BX66">
        <f ca="1">IF(ISNUMBER(DD66),RANDBETWEEN(MIN(staticke_tc[id]),MAX(staticke_tc[id])),"")</f>
        <v>122</v>
      </c>
      <c r="BY66">
        <f ca="1">IF(ISNUMBER(DE66),RANDBETWEEN(MIN(staticke_tc[id]),MAX(staticke_tc[id])),"")</f>
        <v>112</v>
      </c>
      <c r="BZ66">
        <f ca="1">IF(ISNUMBER(DF66),RANDBETWEEN(MIN(staticke_tc[id]),MAX(staticke_tc[id])),"")</f>
        <v>93</v>
      </c>
      <c r="CA66">
        <f ca="1">IF(ISNUMBER(DG66),RANDBETWEEN(MIN(staticke_tc[id]),MAX(staticke_tc[id])),"")</f>
        <v>92</v>
      </c>
      <c r="CB66">
        <f ca="1">IF(ISNUMBER(DH66),RANDBETWEEN(MIN(staticke_tc[id]),MAX(staticke_tc[id])),"")</f>
        <v>530</v>
      </c>
      <c r="CC66">
        <f ca="1">IF(ISNUMBER(DI66),RANDBETWEEN(MIN(staticke_tc[id]),MAX(staticke_tc[id])),"")</f>
        <v>408</v>
      </c>
      <c r="CD66">
        <f ca="1">IF(ISNUMBER(DJ66),RANDBETWEEN(MIN(staticke_tc[id]),MAX(staticke_tc[id])),"")</f>
        <v>203</v>
      </c>
      <c r="CE66">
        <f ca="1">IF(ISNUMBER(DK66),RANDBETWEEN(MIN(staticke_tc[id]),MAX(staticke_tc[id])),"")</f>
        <v>720</v>
      </c>
      <c r="CF66">
        <f ca="1">IF(ISNUMBER(DL66),RANDBETWEEN(MIN(staticke_tc[id]),MAX(staticke_tc[id])),"")</f>
        <v>813</v>
      </c>
      <c r="CG66">
        <f ca="1">IF(ISNUMBER(DM66),RANDBETWEEN(MIN(staticke_tc[id]),MAX(staticke_tc[id])),"")</f>
        <v>747</v>
      </c>
      <c r="CH66">
        <f ca="1">IF(ISNUMBER(DN66),RANDBETWEEN(MIN(staticke_tc[id]),MAX(staticke_tc[id])),"")</f>
        <v>206</v>
      </c>
      <c r="CI66">
        <f ca="1">IF(ISNUMBER(DO66),RANDBETWEEN(MIN(staticke_tc[id]),MAX(staticke_tc[id])),"")</f>
        <v>434</v>
      </c>
      <c r="CJ66">
        <f ca="1">IF(ISNUMBER(DP66),RANDBETWEEN(MIN(staticke_tc[id]),MAX(staticke_tc[id])),"")</f>
        <v>873</v>
      </c>
      <c r="CK66">
        <f ca="1">IF(ISNUMBER(DQ66),RANDBETWEEN(MIN(staticke_tc[id]),MAX(staticke_tc[id])),"")</f>
        <v>279</v>
      </c>
      <c r="CL66">
        <f ca="1">IF(ISNUMBER(DR66),RANDBETWEEN(MIN(staticke_tc[id]),MAX(staticke_tc[id])),"")</f>
        <v>806</v>
      </c>
      <c r="CM66">
        <f ca="1">IF(ISNUMBER(DS66),RANDBETWEEN(MIN(staticke_tc[id]),MAX(staticke_tc[id])),"")</f>
        <v>278</v>
      </c>
      <c r="CN66">
        <f ca="1">IF(ISNUMBER(DT66),RANDBETWEEN(MIN(staticke_tc[id]),MAX(staticke_tc[id])),"")</f>
        <v>988</v>
      </c>
      <c r="CO66">
        <f ca="1">IF(ISNUMBER(DU66),RANDBETWEEN(MIN(staticke_tc[id]),MAX(staticke_tc[id])),"")</f>
        <v>31</v>
      </c>
      <c r="CP66">
        <f ca="1">IF(ISNUMBER(DV66),RANDBETWEEN(MIN(staticke_tc[id]),MAX(staticke_tc[id])),"")</f>
        <v>977</v>
      </c>
      <c r="CQ66">
        <f ca="1">IF(ISNUMBER(DW66),RANDBETWEEN(MIN(staticke_tc[id]),MAX(staticke_tc[id])),"")</f>
        <v>559</v>
      </c>
      <c r="CR66">
        <f ca="1">IF(ISNUMBER(DX66),RANDBETWEEN(MIN(staticke_tc[id]),MAX(staticke_tc[id])),"")</f>
        <v>790</v>
      </c>
      <c r="CT66" s="2">
        <f t="shared" si="35"/>
        <v>64</v>
      </c>
      <c r="CU66" s="15">
        <f ca="1">_xlfn.XLOOKUP(AI66,staticke_tc[id],staticke_tc[days],"")</f>
        <v>5.8254182833029979</v>
      </c>
      <c r="CV66" s="15">
        <f ca="1">_xlfn.XLOOKUP(AJ66,staticke_tc[id],staticke_tc[days],"")</f>
        <v>7.9126156315826446</v>
      </c>
      <c r="CW66" s="15">
        <f ca="1">_xlfn.XLOOKUP(AK66,staticke_tc[id],staticke_tc[days],"")</f>
        <v>12.669049087507798</v>
      </c>
      <c r="CX66" s="15">
        <f ca="1">_xlfn.XLOOKUP(AL66,staticke_tc[id],staticke_tc[days],"")</f>
        <v>10.867136409679937</v>
      </c>
      <c r="CY66" s="15">
        <f ca="1">_xlfn.XLOOKUP(AM66,staticke_tc[id],staticke_tc[days],"")</f>
        <v>7.9182126898121279</v>
      </c>
      <c r="CZ66" s="15">
        <f ca="1">_xlfn.XLOOKUP(AN66,staticke_tc[id],staticke_tc[days],"")</f>
        <v>11.428612796968213</v>
      </c>
      <c r="DA66" s="15">
        <f ca="1">_xlfn.XLOOKUP(AO66,staticke_tc[id],staticke_tc[days],"")</f>
        <v>8.7590728151437673</v>
      </c>
      <c r="DB66" s="15">
        <f ca="1">_xlfn.XLOOKUP(AP66,staticke_tc[id],staticke_tc[days],"")</f>
        <v>11.153463155298839</v>
      </c>
      <c r="DC66" s="15">
        <f ca="1">_xlfn.XLOOKUP(AQ66,staticke_tc[id],staticke_tc[days],"")</f>
        <v>8.7145008020002042</v>
      </c>
      <c r="DD66" s="15">
        <f ca="1">_xlfn.XLOOKUP(AR66,staticke_tc[id],staticke_tc[days],"")</f>
        <v>8.5467784605147106</v>
      </c>
      <c r="DE66" s="15">
        <f ca="1">_xlfn.XLOOKUP(AS66,staticke_tc[id],staticke_tc[days],"")</f>
        <v>3.4584258109009243</v>
      </c>
      <c r="DF66" s="15">
        <f ca="1">_xlfn.XLOOKUP(AT66,staticke_tc[id],staticke_tc[days],"")</f>
        <v>8.5467784605147106</v>
      </c>
      <c r="DG66" s="15">
        <f ca="1">_xlfn.XLOOKUP(AU66,staticke_tc[id],staticke_tc[days],"")</f>
        <v>15.141095472153896</v>
      </c>
      <c r="DH66" s="15">
        <f ca="1">_xlfn.XLOOKUP(AV66,staticke_tc[id],staticke_tc[days],"")</f>
        <v>10.213282449835654</v>
      </c>
      <c r="DI66" s="15">
        <f ca="1">_xlfn.XLOOKUP(AW66,staticke_tc[id],staticke_tc[days],"")</f>
        <v>11.720882939181452</v>
      </c>
      <c r="DJ66" s="15">
        <f ca="1">_xlfn.XLOOKUP(AX66,staticke_tc[id],staticke_tc[days],"")</f>
        <v>10.515646423654635</v>
      </c>
      <c r="DK66" s="15">
        <f ca="1">_xlfn.XLOOKUP(AY66,staticke_tc[id],staticke_tc[days],"")</f>
        <v>15.482673811500309</v>
      </c>
      <c r="DL66" s="15">
        <f ca="1">_xlfn.XLOOKUP(AZ66,staticke_tc[id],staticke_tc[days],"")</f>
        <v>7.3373228087021332</v>
      </c>
      <c r="DM66" s="15">
        <f ca="1">_xlfn.XLOOKUP(BA66,staticke_tc[id],staticke_tc[days],"")</f>
        <v>8.9212956611077256</v>
      </c>
      <c r="DN66" s="15">
        <f ca="1">_xlfn.XLOOKUP(BB66,staticke_tc[id],staticke_tc[days],"")</f>
        <v>8.0547310014406044</v>
      </c>
      <c r="DO66" s="15">
        <f ca="1">_xlfn.XLOOKUP(BC66,staticke_tc[id],staticke_tc[days],"")</f>
        <v>11.271411474952682</v>
      </c>
      <c r="DP66" s="15">
        <f ca="1">_xlfn.XLOOKUP(BD66,staticke_tc[id],staticke_tc[days],"")</f>
        <v>12.84637673840224</v>
      </c>
      <c r="DQ66" s="15">
        <f ca="1">_xlfn.XLOOKUP(BE66,staticke_tc[id],staticke_tc[days],"")</f>
        <v>8.3594081234944575</v>
      </c>
      <c r="DR66" s="15">
        <f ca="1">_xlfn.XLOOKUP(BF66,staticke_tc[id],staticke_tc[days],"")</f>
        <v>10.854590449269189</v>
      </c>
      <c r="DS66" s="15">
        <f ca="1">_xlfn.XLOOKUP(BG66,staticke_tc[id],staticke_tc[days],"")</f>
        <v>7.2991323562032839</v>
      </c>
      <c r="DT66" s="15">
        <f ca="1">_xlfn.XLOOKUP(BH66,staticke_tc[id],staticke_tc[days],"")</f>
        <v>10.611223497305678</v>
      </c>
      <c r="DU66" s="15">
        <f ca="1">_xlfn.XLOOKUP(BI66,staticke_tc[id],staticke_tc[days],"")</f>
        <v>9.4235658329837424</v>
      </c>
      <c r="DV66" s="15">
        <f ca="1">_xlfn.XLOOKUP(BJ66,staticke_tc[id],staticke_tc[days],"")</f>
        <v>10.204907676296827</v>
      </c>
      <c r="DW66" s="15">
        <f ca="1">_xlfn.XLOOKUP(BK66,staticke_tc[id],staticke_tc[days],"")</f>
        <v>9.6155527411449206</v>
      </c>
      <c r="DX66" s="15">
        <f ca="1">_xlfn.XLOOKUP(BL66,staticke_tc[id],staticke_tc[days],"")</f>
        <v>8.9433999261040196</v>
      </c>
      <c r="DZ66" s="2">
        <f t="shared" si="36"/>
        <v>64</v>
      </c>
      <c r="EA66" s="15">
        <f ca="1">_xlfn.XLOOKUP(BO66,staticke_tc[id],staticke_tc[days],"")</f>
        <v>9.452001602420804</v>
      </c>
      <c r="EB66" s="15">
        <f ca="1">_xlfn.XLOOKUP(BP66,staticke_tc[id],staticke_tc[days],"")</f>
        <v>12.297737934452174</v>
      </c>
      <c r="EC66" s="15">
        <f ca="1">_xlfn.XLOOKUP(BQ66,staticke_tc[id],staticke_tc[days],"")</f>
        <v>8.1718976584487457</v>
      </c>
      <c r="ED66" s="15">
        <f ca="1">_xlfn.XLOOKUP(BR66,staticke_tc[id],staticke_tc[days],"")</f>
        <v>8.2940822744551514</v>
      </c>
      <c r="EE66" s="15">
        <f ca="1">_xlfn.XLOOKUP(BS66,staticke_tc[id],staticke_tc[days],"")</f>
        <v>10.307977213276166</v>
      </c>
      <c r="EF66" s="15">
        <f ca="1">_xlfn.XLOOKUP(BT66,staticke_tc[id],staticke_tc[days],"")</f>
        <v>7.2621953721026076</v>
      </c>
      <c r="EG66" s="15">
        <f ca="1">_xlfn.XLOOKUP(BU66,staticke_tc[id],staticke_tc[days],"")</f>
        <v>15.071528476514445</v>
      </c>
      <c r="EH66" s="15">
        <f ca="1">_xlfn.XLOOKUP(BV66,staticke_tc[id],staticke_tc[days],"")</f>
        <v>9.4097412449293625</v>
      </c>
      <c r="EI66" s="15">
        <f ca="1">_xlfn.XLOOKUP(BW66,staticke_tc[id],staticke_tc[days],"")</f>
        <v>8.967630674300791</v>
      </c>
      <c r="EJ66" s="15">
        <f ca="1">_xlfn.XLOOKUP(BX66,staticke_tc[id],staticke_tc[days],"")</f>
        <v>9.7702801352560442</v>
      </c>
      <c r="EK66" s="15">
        <f ca="1">_xlfn.XLOOKUP(BY66,staticke_tc[id],staticke_tc[days],"")</f>
        <v>9.4197974488995158</v>
      </c>
      <c r="EL66" s="15">
        <f ca="1">_xlfn.XLOOKUP(BZ66,staticke_tc[id],staticke_tc[days],"")</f>
        <v>7.4338719371417348</v>
      </c>
      <c r="EM66" s="15">
        <f ca="1">_xlfn.XLOOKUP(CA66,staticke_tc[id],staticke_tc[days],"")</f>
        <v>11.445876824663534</v>
      </c>
      <c r="EN66" s="15">
        <f ca="1">_xlfn.XLOOKUP(CB66,staticke_tc[id],staticke_tc[days],"")</f>
        <v>14.042101265774059</v>
      </c>
      <c r="EO66" s="15">
        <f ca="1">_xlfn.XLOOKUP(CC66,staticke_tc[id],staticke_tc[days],"")</f>
        <v>13.980223009500062</v>
      </c>
      <c r="EP66" s="15">
        <f ca="1">_xlfn.XLOOKUP(CD66,staticke_tc[id],staticke_tc[days],"")</f>
        <v>7.6621521937249994</v>
      </c>
      <c r="EQ66" s="15">
        <f ca="1">_xlfn.XLOOKUP(CE66,staticke_tc[id],staticke_tc[days],"")</f>
        <v>11.272086113653041</v>
      </c>
      <c r="ER66" s="15">
        <f ca="1">_xlfn.XLOOKUP(CF66,staticke_tc[id],staticke_tc[days],"")</f>
        <v>9.309709986048329</v>
      </c>
      <c r="ES66" s="15">
        <f ca="1">_xlfn.XLOOKUP(CG66,staticke_tc[id],staticke_tc[days],"")</f>
        <v>10.315594205015415</v>
      </c>
      <c r="ET66" s="15">
        <f ca="1">_xlfn.XLOOKUP(CH66,staticke_tc[id],staticke_tc[days],"")</f>
        <v>11.669222361191993</v>
      </c>
      <c r="EU66" s="15">
        <f ca="1">_xlfn.XLOOKUP(CI66,staticke_tc[id],staticke_tc[days],"")</f>
        <v>16.565365056978699</v>
      </c>
      <c r="EV66" s="15">
        <f ca="1">_xlfn.XLOOKUP(CJ66,staticke_tc[id],staticke_tc[days],"")</f>
        <v>10.476560691956101</v>
      </c>
      <c r="EW66" s="15">
        <f ca="1">_xlfn.XLOOKUP(CK66,staticke_tc[id],staticke_tc[days],"")</f>
        <v>12.709685037891044</v>
      </c>
      <c r="EX66" s="15">
        <f ca="1">_xlfn.XLOOKUP(CL66,staticke_tc[id],staticke_tc[days],"")</f>
        <v>11.465921642515211</v>
      </c>
      <c r="EY66" s="15">
        <f ca="1">_xlfn.XLOOKUP(CM66,staticke_tc[id],staticke_tc[days],"")</f>
        <v>12.071949721113659</v>
      </c>
      <c r="EZ66" s="15">
        <f ca="1">_xlfn.XLOOKUP(CN66,staticke_tc[id],staticke_tc[days],"")</f>
        <v>10.578116387984515</v>
      </c>
      <c r="FA66" s="15">
        <f ca="1">_xlfn.XLOOKUP(CO66,staticke_tc[id],staticke_tc[days],"")</f>
        <v>13.210968663151352</v>
      </c>
      <c r="FB66" s="15">
        <f ca="1">_xlfn.XLOOKUP(CP66,staticke_tc[id],staticke_tc[days],"")</f>
        <v>8.8259659733654132</v>
      </c>
      <c r="FC66" s="15">
        <f ca="1">_xlfn.XLOOKUP(CQ66,staticke_tc[id],staticke_tc[days],"")</f>
        <v>13.225285626216632</v>
      </c>
      <c r="FD66" s="15">
        <f ca="1">_xlfn.XLOOKUP(CR66,staticke_tc[id],staticke_tc[days],"")</f>
        <v>11.615259399032722</v>
      </c>
    </row>
    <row r="67" spans="2:160" x14ac:dyDescent="0.3">
      <c r="B67" s="2">
        <f t="shared" si="37"/>
        <v>65</v>
      </c>
      <c r="C67">
        <v>1921</v>
      </c>
      <c r="D67">
        <v>1922</v>
      </c>
      <c r="E67">
        <v>1923</v>
      </c>
      <c r="F67">
        <v>1924</v>
      </c>
      <c r="G67">
        <v>1925</v>
      </c>
      <c r="H67">
        <v>1926</v>
      </c>
      <c r="I67">
        <v>1927</v>
      </c>
      <c r="J67">
        <v>1928</v>
      </c>
      <c r="K67">
        <v>1929</v>
      </c>
      <c r="L67">
        <v>1930</v>
      </c>
      <c r="M67">
        <v>1931</v>
      </c>
      <c r="N67">
        <v>1932</v>
      </c>
      <c r="O67">
        <v>1933</v>
      </c>
      <c r="P67">
        <v>1934</v>
      </c>
      <c r="Q67">
        <v>1935</v>
      </c>
      <c r="R67">
        <v>1936</v>
      </c>
      <c r="S67">
        <v>1937</v>
      </c>
      <c r="T67">
        <v>1938</v>
      </c>
      <c r="U67">
        <v>1939</v>
      </c>
      <c r="V67">
        <v>1940</v>
      </c>
      <c r="W67">
        <v>1941</v>
      </c>
      <c r="X67">
        <v>1942</v>
      </c>
      <c r="Y67">
        <v>1943</v>
      </c>
      <c r="Z67">
        <v>1944</v>
      </c>
      <c r="AA67">
        <v>1945</v>
      </c>
      <c r="AB67">
        <v>1946</v>
      </c>
      <c r="AC67">
        <v>1947</v>
      </c>
      <c r="AD67">
        <v>1948</v>
      </c>
      <c r="AE67">
        <v>1949</v>
      </c>
      <c r="AF67">
        <v>1950</v>
      </c>
      <c r="AH67" s="2">
        <f t="shared" si="33"/>
        <v>65</v>
      </c>
      <c r="AI67">
        <f ca="1">IF(ISNUMBER(C67),RANDBETWEEN(MIN(staticke_tc[id]),MAX(staticke_tc[id])),"")</f>
        <v>198</v>
      </c>
      <c r="AJ67">
        <f ca="1">IF(ISNUMBER(D67),RANDBETWEEN(MIN(staticke_tc[id]),MAX(staticke_tc[id])),"")</f>
        <v>51</v>
      </c>
      <c r="AK67">
        <f ca="1">IF(ISNUMBER(E67),RANDBETWEEN(MIN(staticke_tc[id]),MAX(staticke_tc[id])),"")</f>
        <v>542</v>
      </c>
      <c r="AL67">
        <f ca="1">IF(ISNUMBER(F67),RANDBETWEEN(MIN(staticke_tc[id]),MAX(staticke_tc[id])),"")</f>
        <v>28</v>
      </c>
      <c r="AM67">
        <f ca="1">IF(ISNUMBER(G67),RANDBETWEEN(MIN(staticke_tc[id]),MAX(staticke_tc[id])),"")</f>
        <v>114</v>
      </c>
      <c r="AN67">
        <f ca="1">IF(ISNUMBER(H67),RANDBETWEEN(MIN(staticke_tc[id]),MAX(staticke_tc[id])),"")</f>
        <v>857</v>
      </c>
      <c r="AO67">
        <f ca="1">IF(ISNUMBER(I67),RANDBETWEEN(MIN(staticke_tc[id]),MAX(staticke_tc[id])),"")</f>
        <v>550</v>
      </c>
      <c r="AP67">
        <f ca="1">IF(ISNUMBER(J67),RANDBETWEEN(MIN(staticke_tc[id]),MAX(staticke_tc[id])),"")</f>
        <v>477</v>
      </c>
      <c r="AQ67">
        <f ca="1">IF(ISNUMBER(K67),RANDBETWEEN(MIN(staticke_tc[id]),MAX(staticke_tc[id])),"")</f>
        <v>227</v>
      </c>
      <c r="AR67">
        <f ca="1">IF(ISNUMBER(L67),RANDBETWEEN(MIN(staticke_tc[id]),MAX(staticke_tc[id])),"")</f>
        <v>828</v>
      </c>
      <c r="AS67">
        <f ca="1">IF(ISNUMBER(M67),RANDBETWEEN(MIN(staticke_tc[id]),MAX(staticke_tc[id])),"")</f>
        <v>11</v>
      </c>
      <c r="AT67">
        <f ca="1">IF(ISNUMBER(N67),RANDBETWEEN(MIN(staticke_tc[id]),MAX(staticke_tc[id])),"")</f>
        <v>230</v>
      </c>
      <c r="AU67">
        <f ca="1">IF(ISNUMBER(O67),RANDBETWEEN(MIN(staticke_tc[id]),MAX(staticke_tc[id])),"")</f>
        <v>632</v>
      </c>
      <c r="AV67">
        <f ca="1">IF(ISNUMBER(P67),RANDBETWEEN(MIN(staticke_tc[id]),MAX(staticke_tc[id])),"")</f>
        <v>970</v>
      </c>
      <c r="AW67">
        <f ca="1">IF(ISNUMBER(Q67),RANDBETWEEN(MIN(staticke_tc[id]),MAX(staticke_tc[id])),"")</f>
        <v>233</v>
      </c>
      <c r="AX67">
        <f ca="1">IF(ISNUMBER(R67),RANDBETWEEN(MIN(staticke_tc[id]),MAX(staticke_tc[id])),"")</f>
        <v>399</v>
      </c>
      <c r="AY67">
        <f ca="1">IF(ISNUMBER(S67),RANDBETWEEN(MIN(staticke_tc[id]),MAX(staticke_tc[id])),"")</f>
        <v>693</v>
      </c>
      <c r="AZ67">
        <f ca="1">IF(ISNUMBER(T67),RANDBETWEEN(MIN(staticke_tc[id]),MAX(staticke_tc[id])),"")</f>
        <v>301</v>
      </c>
      <c r="BA67">
        <f ca="1">IF(ISNUMBER(U67),RANDBETWEEN(MIN(staticke_tc[id]),MAX(staticke_tc[id])),"")</f>
        <v>821</v>
      </c>
      <c r="BB67">
        <f ca="1">IF(ISNUMBER(V67),RANDBETWEEN(MIN(staticke_tc[id]),MAX(staticke_tc[id])),"")</f>
        <v>864</v>
      </c>
      <c r="BC67">
        <f ca="1">IF(ISNUMBER(W67),RANDBETWEEN(MIN(staticke_tc[id]),MAX(staticke_tc[id])),"")</f>
        <v>34</v>
      </c>
      <c r="BD67">
        <f ca="1">IF(ISNUMBER(X67),RANDBETWEEN(MIN(staticke_tc[id]),MAX(staticke_tc[id])),"")</f>
        <v>885</v>
      </c>
      <c r="BE67">
        <f ca="1">IF(ISNUMBER(Y67),RANDBETWEEN(MIN(staticke_tc[id]),MAX(staticke_tc[id])),"")</f>
        <v>607</v>
      </c>
      <c r="BF67">
        <f ca="1">IF(ISNUMBER(Z67),RANDBETWEEN(MIN(staticke_tc[id]),MAX(staticke_tc[id])),"")</f>
        <v>972</v>
      </c>
      <c r="BG67">
        <f ca="1">IF(ISNUMBER(AA67),RANDBETWEEN(MIN(staticke_tc[id]),MAX(staticke_tc[id])),"")</f>
        <v>219</v>
      </c>
      <c r="BH67">
        <f ca="1">IF(ISNUMBER(AB67),RANDBETWEEN(MIN(staticke_tc[id]),MAX(staticke_tc[id])),"")</f>
        <v>860</v>
      </c>
      <c r="BI67">
        <f ca="1">IF(ISNUMBER(AC67),RANDBETWEEN(MIN(staticke_tc[id]),MAX(staticke_tc[id])),"")</f>
        <v>995</v>
      </c>
      <c r="BJ67">
        <f ca="1">IF(ISNUMBER(AD67),RANDBETWEEN(MIN(staticke_tc[id]),MAX(staticke_tc[id])),"")</f>
        <v>949</v>
      </c>
      <c r="BK67">
        <f ca="1">IF(ISNUMBER(AE67),RANDBETWEEN(MIN(staticke_tc[id]),MAX(staticke_tc[id])),"")</f>
        <v>288</v>
      </c>
      <c r="BL67">
        <f ca="1">IF(ISNUMBER(AF67),RANDBETWEEN(MIN(staticke_tc[id]),MAX(staticke_tc[id])),"")</f>
        <v>251</v>
      </c>
      <c r="BN67" s="2">
        <f t="shared" si="34"/>
        <v>65</v>
      </c>
      <c r="BO67">
        <f ca="1">IF(ISNUMBER(CU67),RANDBETWEEN(MIN(staticke_tc[id]),MAX(staticke_tc[id])),"")</f>
        <v>124</v>
      </c>
      <c r="BP67">
        <f ca="1">IF(ISNUMBER(CV67),RANDBETWEEN(MIN(staticke_tc[id]),MAX(staticke_tc[id])),"")</f>
        <v>668</v>
      </c>
      <c r="BQ67">
        <f ca="1">IF(ISNUMBER(CW67),RANDBETWEEN(MIN(staticke_tc[id]),MAX(staticke_tc[id])),"")</f>
        <v>503</v>
      </c>
      <c r="BR67">
        <f ca="1">IF(ISNUMBER(CX67),RANDBETWEEN(MIN(staticke_tc[id]),MAX(staticke_tc[id])),"")</f>
        <v>590</v>
      </c>
      <c r="BS67">
        <f ca="1">IF(ISNUMBER(CY67),RANDBETWEEN(MIN(staticke_tc[id]),MAX(staticke_tc[id])),"")</f>
        <v>723</v>
      </c>
      <c r="BT67">
        <f ca="1">IF(ISNUMBER(CZ67),RANDBETWEEN(MIN(staticke_tc[id]),MAX(staticke_tc[id])),"")</f>
        <v>872</v>
      </c>
      <c r="BU67">
        <f ca="1">IF(ISNUMBER(DA67),RANDBETWEEN(MIN(staticke_tc[id]),MAX(staticke_tc[id])),"")</f>
        <v>488</v>
      </c>
      <c r="BV67">
        <f ca="1">IF(ISNUMBER(DB67),RANDBETWEEN(MIN(staticke_tc[id]),MAX(staticke_tc[id])),"")</f>
        <v>884</v>
      </c>
      <c r="BW67">
        <f ca="1">IF(ISNUMBER(DC67),RANDBETWEEN(MIN(staticke_tc[id]),MAX(staticke_tc[id])),"")</f>
        <v>200</v>
      </c>
      <c r="BX67">
        <f ca="1">IF(ISNUMBER(DD67),RANDBETWEEN(MIN(staticke_tc[id]),MAX(staticke_tc[id])),"")</f>
        <v>474</v>
      </c>
      <c r="BY67">
        <f ca="1">IF(ISNUMBER(DE67),RANDBETWEEN(MIN(staticke_tc[id]),MAX(staticke_tc[id])),"")</f>
        <v>674</v>
      </c>
      <c r="BZ67">
        <f ca="1">IF(ISNUMBER(DF67),RANDBETWEEN(MIN(staticke_tc[id]),MAX(staticke_tc[id])),"")</f>
        <v>96</v>
      </c>
      <c r="CA67">
        <f ca="1">IF(ISNUMBER(DG67),RANDBETWEEN(MIN(staticke_tc[id]),MAX(staticke_tc[id])),"")</f>
        <v>279</v>
      </c>
      <c r="CB67">
        <f ca="1">IF(ISNUMBER(DH67),RANDBETWEEN(MIN(staticke_tc[id]),MAX(staticke_tc[id])),"")</f>
        <v>873</v>
      </c>
      <c r="CC67">
        <f ca="1">IF(ISNUMBER(DI67),RANDBETWEEN(MIN(staticke_tc[id]),MAX(staticke_tc[id])),"")</f>
        <v>475</v>
      </c>
      <c r="CD67">
        <f ca="1">IF(ISNUMBER(DJ67),RANDBETWEEN(MIN(staticke_tc[id]),MAX(staticke_tc[id])),"")</f>
        <v>879</v>
      </c>
      <c r="CE67">
        <f ca="1">IF(ISNUMBER(DK67),RANDBETWEEN(MIN(staticke_tc[id]),MAX(staticke_tc[id])),"")</f>
        <v>790</v>
      </c>
      <c r="CF67">
        <f ca="1">IF(ISNUMBER(DL67),RANDBETWEEN(MIN(staticke_tc[id]),MAX(staticke_tc[id])),"")</f>
        <v>704</v>
      </c>
      <c r="CG67">
        <f ca="1">IF(ISNUMBER(DM67),RANDBETWEEN(MIN(staticke_tc[id]),MAX(staticke_tc[id])),"")</f>
        <v>461</v>
      </c>
      <c r="CH67">
        <f ca="1">IF(ISNUMBER(DN67),RANDBETWEEN(MIN(staticke_tc[id]),MAX(staticke_tc[id])),"")</f>
        <v>507</v>
      </c>
      <c r="CI67">
        <f ca="1">IF(ISNUMBER(DO67),RANDBETWEEN(MIN(staticke_tc[id]),MAX(staticke_tc[id])),"")</f>
        <v>191</v>
      </c>
      <c r="CJ67">
        <f ca="1">IF(ISNUMBER(DP67),RANDBETWEEN(MIN(staticke_tc[id]),MAX(staticke_tc[id])),"")</f>
        <v>234</v>
      </c>
      <c r="CK67">
        <f ca="1">IF(ISNUMBER(DQ67),RANDBETWEEN(MIN(staticke_tc[id]),MAX(staticke_tc[id])),"")</f>
        <v>900</v>
      </c>
      <c r="CL67">
        <f ca="1">IF(ISNUMBER(DR67),RANDBETWEEN(MIN(staticke_tc[id]),MAX(staticke_tc[id])),"")</f>
        <v>642</v>
      </c>
      <c r="CM67">
        <f ca="1">IF(ISNUMBER(DS67),RANDBETWEEN(MIN(staticke_tc[id]),MAX(staticke_tc[id])),"")</f>
        <v>767</v>
      </c>
      <c r="CN67">
        <f ca="1">IF(ISNUMBER(DT67),RANDBETWEEN(MIN(staticke_tc[id]),MAX(staticke_tc[id])),"")</f>
        <v>96</v>
      </c>
      <c r="CO67">
        <f ca="1">IF(ISNUMBER(DU67),RANDBETWEEN(MIN(staticke_tc[id]),MAX(staticke_tc[id])),"")</f>
        <v>682</v>
      </c>
      <c r="CP67">
        <f ca="1">IF(ISNUMBER(DV67),RANDBETWEEN(MIN(staticke_tc[id]),MAX(staticke_tc[id])),"")</f>
        <v>301</v>
      </c>
      <c r="CQ67">
        <f ca="1">IF(ISNUMBER(DW67),RANDBETWEEN(MIN(staticke_tc[id]),MAX(staticke_tc[id])),"")</f>
        <v>699</v>
      </c>
      <c r="CR67">
        <f ca="1">IF(ISNUMBER(DX67),RANDBETWEEN(MIN(staticke_tc[id]),MAX(staticke_tc[id])),"")</f>
        <v>903</v>
      </c>
      <c r="CT67" s="2">
        <f t="shared" si="35"/>
        <v>65</v>
      </c>
      <c r="CU67" s="15">
        <f ca="1">_xlfn.XLOOKUP(AI67,staticke_tc[id],staticke_tc[days],"")</f>
        <v>15.141095472153896</v>
      </c>
      <c r="CV67" s="15">
        <f ca="1">_xlfn.XLOOKUP(AJ67,staticke_tc[id],staticke_tc[days],"")</f>
        <v>10.295660511031858</v>
      </c>
      <c r="CW67" s="15">
        <f ca="1">_xlfn.XLOOKUP(AK67,staticke_tc[id],staticke_tc[days],"")</f>
        <v>12.977485253529983</v>
      </c>
      <c r="CX67" s="15">
        <f ca="1">_xlfn.XLOOKUP(AL67,staticke_tc[id],staticke_tc[days],"")</f>
        <v>12.303486420260636</v>
      </c>
      <c r="CY67" s="15">
        <f ca="1">_xlfn.XLOOKUP(AM67,staticke_tc[id],staticke_tc[days],"")</f>
        <v>10.678788775031556</v>
      </c>
      <c r="CZ67" s="15">
        <f ca="1">_xlfn.XLOOKUP(AN67,staticke_tc[id],staticke_tc[days],"")</f>
        <v>6.4956046515706021</v>
      </c>
      <c r="DA67" s="15">
        <f ca="1">_xlfn.XLOOKUP(AO67,staticke_tc[id],staticke_tc[days],"")</f>
        <v>10.7948456794694</v>
      </c>
      <c r="DB67" s="15">
        <f ca="1">_xlfn.XLOOKUP(AP67,staticke_tc[id],staticke_tc[days],"")</f>
        <v>13.215744502546983</v>
      </c>
      <c r="DC67" s="15">
        <f ca="1">_xlfn.XLOOKUP(AQ67,staticke_tc[id],staticke_tc[days],"")</f>
        <v>9.3488226349629731</v>
      </c>
      <c r="DD67" s="15">
        <f ca="1">_xlfn.XLOOKUP(AR67,staticke_tc[id],staticke_tc[days],"")</f>
        <v>11.3487520175696</v>
      </c>
      <c r="DE67" s="15">
        <f ca="1">_xlfn.XLOOKUP(AS67,staticke_tc[id],staticke_tc[days],"")</f>
        <v>11.123151363285722</v>
      </c>
      <c r="DF67" s="15">
        <f ca="1">_xlfn.XLOOKUP(AT67,staticke_tc[id],staticke_tc[days],"")</f>
        <v>11.764127086932213</v>
      </c>
      <c r="DG67" s="15">
        <f ca="1">_xlfn.XLOOKUP(AU67,staticke_tc[id],staticke_tc[days],"")</f>
        <v>7.7968323465387694</v>
      </c>
      <c r="DH67" s="15">
        <f ca="1">_xlfn.XLOOKUP(AV67,staticke_tc[id],staticke_tc[days],"")</f>
        <v>14.576967572582259</v>
      </c>
      <c r="DI67" s="15">
        <f ca="1">_xlfn.XLOOKUP(AW67,staticke_tc[id],staticke_tc[days],"")</f>
        <v>8.7217814443804595</v>
      </c>
      <c r="DJ67" s="15">
        <f ca="1">_xlfn.XLOOKUP(AX67,staticke_tc[id],staticke_tc[days],"")</f>
        <v>14.401417927785474</v>
      </c>
      <c r="DK67" s="15">
        <f ca="1">_xlfn.XLOOKUP(AY67,staticke_tc[id],staticke_tc[days],"")</f>
        <v>5.2868144852569001</v>
      </c>
      <c r="DL67" s="15">
        <f ca="1">_xlfn.XLOOKUP(AZ67,staticke_tc[id],staticke_tc[days],"")</f>
        <v>3.489336590986289</v>
      </c>
      <c r="DM67" s="15">
        <f ca="1">_xlfn.XLOOKUP(BA67,staticke_tc[id],staticke_tc[days],"")</f>
        <v>4.8638602141481773</v>
      </c>
      <c r="DN67" s="15">
        <f ca="1">_xlfn.XLOOKUP(BB67,staticke_tc[id],staticke_tc[days],"")</f>
        <v>5.4556420843192459</v>
      </c>
      <c r="DO67" s="15">
        <f ca="1">_xlfn.XLOOKUP(BC67,staticke_tc[id],staticke_tc[days],"")</f>
        <v>12.699486899223931</v>
      </c>
      <c r="DP67" s="15">
        <f ca="1">_xlfn.XLOOKUP(BD67,staticke_tc[id],staticke_tc[days],"")</f>
        <v>10.142403814443343</v>
      </c>
      <c r="DQ67" s="15">
        <f ca="1">_xlfn.XLOOKUP(BE67,staticke_tc[id],staticke_tc[days],"")</f>
        <v>4.8073057054700064</v>
      </c>
      <c r="DR67" s="15">
        <f ca="1">_xlfn.XLOOKUP(BF67,staticke_tc[id],staticke_tc[days],"")</f>
        <v>11.879566920369827</v>
      </c>
      <c r="DS67" s="15">
        <f ca="1">_xlfn.XLOOKUP(BG67,staticke_tc[id],staticke_tc[days],"")</f>
        <v>3.3031239288196641</v>
      </c>
      <c r="DT67" s="15">
        <f ca="1">_xlfn.XLOOKUP(BH67,staticke_tc[id],staticke_tc[days],"")</f>
        <v>13.802983383032831</v>
      </c>
      <c r="DU67" s="15">
        <f ca="1">_xlfn.XLOOKUP(BI67,staticke_tc[id],staticke_tc[days],"")</f>
        <v>14.462443826870611</v>
      </c>
      <c r="DV67" s="15">
        <f ca="1">_xlfn.XLOOKUP(BJ67,staticke_tc[id],staticke_tc[days],"")</f>
        <v>11.297472526960515</v>
      </c>
      <c r="DW67" s="15">
        <f ca="1">_xlfn.XLOOKUP(BK67,staticke_tc[id],staticke_tc[days],"")</f>
        <v>3.4660678810032879</v>
      </c>
      <c r="DX67" s="15">
        <f ca="1">_xlfn.XLOOKUP(BL67,staticke_tc[id],staticke_tc[days],"")</f>
        <v>7.1710420796639252</v>
      </c>
      <c r="DZ67" s="2">
        <f t="shared" si="36"/>
        <v>65</v>
      </c>
      <c r="EA67" s="15">
        <f ca="1">_xlfn.XLOOKUP(BO67,staticke_tc[id],staticke_tc[days],"")</f>
        <v>8.9327204464230974</v>
      </c>
      <c r="EB67" s="15">
        <f ca="1">_xlfn.XLOOKUP(BP67,staticke_tc[id],staticke_tc[days],"")</f>
        <v>9.2579241058021164</v>
      </c>
      <c r="EC67" s="15">
        <f ca="1">_xlfn.XLOOKUP(BQ67,staticke_tc[id],staticke_tc[days],"")</f>
        <v>4.5232400669812467</v>
      </c>
      <c r="ED67" s="15">
        <f ca="1">_xlfn.XLOOKUP(BR67,staticke_tc[id],staticke_tc[days],"")</f>
        <v>7.4544319265073042</v>
      </c>
      <c r="EE67" s="15">
        <f ca="1">_xlfn.XLOOKUP(BS67,staticke_tc[id],staticke_tc[days],"")</f>
        <v>10.267534360345628</v>
      </c>
      <c r="EF67" s="15">
        <f ca="1">_xlfn.XLOOKUP(BT67,staticke_tc[id],staticke_tc[days],"")</f>
        <v>12.980163850543967</v>
      </c>
      <c r="EG67" s="15">
        <f ca="1">_xlfn.XLOOKUP(BU67,staticke_tc[id],staticke_tc[days],"")</f>
        <v>1.2064419946002385</v>
      </c>
      <c r="EH67" s="15">
        <f ca="1">_xlfn.XLOOKUP(BV67,staticke_tc[id],staticke_tc[days],"")</f>
        <v>4.3897440899057827</v>
      </c>
      <c r="EI67" s="15">
        <f ca="1">_xlfn.XLOOKUP(BW67,staticke_tc[id],staticke_tc[days],"")</f>
        <v>8.4717221175451733</v>
      </c>
      <c r="EJ67" s="15">
        <f ca="1">_xlfn.XLOOKUP(BX67,staticke_tc[id],staticke_tc[days],"")</f>
        <v>11.741916731814602</v>
      </c>
      <c r="EK67" s="15">
        <f ca="1">_xlfn.XLOOKUP(BY67,staticke_tc[id],staticke_tc[days],"")</f>
        <v>11.342463825243836</v>
      </c>
      <c r="EL67" s="15">
        <f ca="1">_xlfn.XLOOKUP(BZ67,staticke_tc[id],staticke_tc[days],"")</f>
        <v>8.6984519831401634</v>
      </c>
      <c r="EM67" s="15">
        <f ca="1">_xlfn.XLOOKUP(CA67,staticke_tc[id],staticke_tc[days],"")</f>
        <v>12.709685037891044</v>
      </c>
      <c r="EN67" s="15">
        <f ca="1">_xlfn.XLOOKUP(CB67,staticke_tc[id],staticke_tc[days],"")</f>
        <v>10.476560691956101</v>
      </c>
      <c r="EO67" s="15">
        <f ca="1">_xlfn.XLOOKUP(CC67,staticke_tc[id],staticke_tc[days],"")</f>
        <v>11.258553626402097</v>
      </c>
      <c r="EP67" s="15">
        <f ca="1">_xlfn.XLOOKUP(CD67,staticke_tc[id],staticke_tc[days],"")</f>
        <v>13.864826800476086</v>
      </c>
      <c r="EQ67" s="15">
        <f ca="1">_xlfn.XLOOKUP(CE67,staticke_tc[id],staticke_tc[days],"")</f>
        <v>11.615259399032722</v>
      </c>
      <c r="ER67" s="15">
        <f ca="1">_xlfn.XLOOKUP(CF67,staticke_tc[id],staticke_tc[days],"")</f>
        <v>7.9182126898121279</v>
      </c>
      <c r="ES67" s="15">
        <f ca="1">_xlfn.XLOOKUP(CG67,staticke_tc[id],staticke_tc[days],"")</f>
        <v>11.738965421951313</v>
      </c>
      <c r="ET67" s="15">
        <f ca="1">_xlfn.XLOOKUP(CH67,staticke_tc[id],staticke_tc[days],"")</f>
        <v>8.9336269899238054</v>
      </c>
      <c r="EU67" s="15">
        <f ca="1">_xlfn.XLOOKUP(CI67,staticke_tc[id],staticke_tc[days],"")</f>
        <v>10.151953122404212</v>
      </c>
      <c r="EV67" s="15">
        <f ca="1">_xlfn.XLOOKUP(CJ67,staticke_tc[id],staticke_tc[days],"")</f>
        <v>9.7570269829478651</v>
      </c>
      <c r="EW67" s="15">
        <f ca="1">_xlfn.XLOOKUP(CK67,staticke_tc[id],staticke_tc[days],"")</f>
        <v>11.592380262584559</v>
      </c>
      <c r="EX67" s="15">
        <f ca="1">_xlfn.XLOOKUP(CL67,staticke_tc[id],staticke_tc[days],"")</f>
        <v>11.332092714631811</v>
      </c>
      <c r="EY67" s="15">
        <f ca="1">_xlfn.XLOOKUP(CM67,staticke_tc[id],staticke_tc[days],"")</f>
        <v>12.706896141707405</v>
      </c>
      <c r="EZ67" s="15">
        <f ca="1">_xlfn.XLOOKUP(CN67,staticke_tc[id],staticke_tc[days],"")</f>
        <v>8.6984519831401634</v>
      </c>
      <c r="FA67" s="15">
        <f ca="1">_xlfn.XLOOKUP(CO67,staticke_tc[id],staticke_tc[days],"")</f>
        <v>9.5936377516884566</v>
      </c>
      <c r="FB67" s="15">
        <f ca="1">_xlfn.XLOOKUP(CP67,staticke_tc[id],staticke_tc[days],"")</f>
        <v>3.489336590986289</v>
      </c>
      <c r="FC67" s="15">
        <f ca="1">_xlfn.XLOOKUP(CQ67,staticke_tc[id],staticke_tc[days],"")</f>
        <v>8.2039845254195036</v>
      </c>
      <c r="FD67" s="15">
        <f ca="1">_xlfn.XLOOKUP(CR67,staticke_tc[id],staticke_tc[days],"")</f>
        <v>10.947981945595549</v>
      </c>
    </row>
    <row r="68" spans="2:160" x14ac:dyDescent="0.3">
      <c r="B68" s="2">
        <f t="shared" si="37"/>
        <v>66</v>
      </c>
      <c r="C68">
        <v>1951</v>
      </c>
      <c r="D68">
        <v>1952</v>
      </c>
      <c r="E68">
        <v>1953</v>
      </c>
      <c r="F68">
        <v>1954</v>
      </c>
      <c r="G68">
        <v>1955</v>
      </c>
      <c r="H68">
        <v>1956</v>
      </c>
      <c r="I68">
        <v>1957</v>
      </c>
      <c r="J68">
        <v>1958</v>
      </c>
      <c r="K68">
        <v>1959</v>
      </c>
      <c r="L68">
        <v>1960</v>
      </c>
      <c r="M68">
        <v>1961</v>
      </c>
      <c r="N68">
        <v>1962</v>
      </c>
      <c r="O68">
        <v>1963</v>
      </c>
      <c r="P68">
        <v>1964</v>
      </c>
      <c r="Q68">
        <v>1965</v>
      </c>
      <c r="R68">
        <v>1966</v>
      </c>
      <c r="S68">
        <v>1967</v>
      </c>
      <c r="T68">
        <v>1968</v>
      </c>
      <c r="U68">
        <v>1969</v>
      </c>
      <c r="V68">
        <v>1970</v>
      </c>
      <c r="W68">
        <v>1971</v>
      </c>
      <c r="X68">
        <v>1972</v>
      </c>
      <c r="Y68">
        <v>1973</v>
      </c>
      <c r="Z68">
        <v>1974</v>
      </c>
      <c r="AA68">
        <v>1975</v>
      </c>
      <c r="AB68">
        <v>1976</v>
      </c>
      <c r="AC68">
        <v>1977</v>
      </c>
      <c r="AD68">
        <v>1978</v>
      </c>
      <c r="AE68">
        <v>1979</v>
      </c>
      <c r="AF68">
        <v>1980</v>
      </c>
      <c r="AH68" s="2">
        <f t="shared" ref="AH68:AH102" si="38">B68</f>
        <v>66</v>
      </c>
      <c r="AI68">
        <f ca="1">IF(ISNUMBER(C68),RANDBETWEEN(MIN(staticke_tc[id]),MAX(staticke_tc[id])),"")</f>
        <v>117</v>
      </c>
      <c r="AJ68">
        <f ca="1">IF(ISNUMBER(D68),RANDBETWEEN(MIN(staticke_tc[id]),MAX(staticke_tc[id])),"")</f>
        <v>233</v>
      </c>
      <c r="AK68">
        <f ca="1">IF(ISNUMBER(E68),RANDBETWEEN(MIN(staticke_tc[id]),MAX(staticke_tc[id])),"")</f>
        <v>746</v>
      </c>
      <c r="AL68">
        <f ca="1">IF(ISNUMBER(F68),RANDBETWEEN(MIN(staticke_tc[id]),MAX(staticke_tc[id])),"")</f>
        <v>328</v>
      </c>
      <c r="AM68">
        <f ca="1">IF(ISNUMBER(G68),RANDBETWEEN(MIN(staticke_tc[id]),MAX(staticke_tc[id])),"")</f>
        <v>539</v>
      </c>
      <c r="AN68">
        <f ca="1">IF(ISNUMBER(H68),RANDBETWEEN(MIN(staticke_tc[id]),MAX(staticke_tc[id])),"")</f>
        <v>297</v>
      </c>
      <c r="AO68">
        <f ca="1">IF(ISNUMBER(I68),RANDBETWEEN(MIN(staticke_tc[id]),MAX(staticke_tc[id])),"")</f>
        <v>849</v>
      </c>
      <c r="AP68">
        <f ca="1">IF(ISNUMBER(J68),RANDBETWEEN(MIN(staticke_tc[id]),MAX(staticke_tc[id])),"")</f>
        <v>813</v>
      </c>
      <c r="AQ68">
        <f ca="1">IF(ISNUMBER(K68),RANDBETWEEN(MIN(staticke_tc[id]),MAX(staticke_tc[id])),"")</f>
        <v>816</v>
      </c>
      <c r="AR68">
        <f ca="1">IF(ISNUMBER(L68),RANDBETWEEN(MIN(staticke_tc[id]),MAX(staticke_tc[id])),"")</f>
        <v>330</v>
      </c>
      <c r="AS68">
        <f ca="1">IF(ISNUMBER(M68),RANDBETWEEN(MIN(staticke_tc[id]),MAX(staticke_tc[id])),"")</f>
        <v>701</v>
      </c>
      <c r="AT68">
        <f ca="1">IF(ISNUMBER(N68),RANDBETWEEN(MIN(staticke_tc[id]),MAX(staticke_tc[id])),"")</f>
        <v>6</v>
      </c>
      <c r="AU68">
        <f ca="1">IF(ISNUMBER(O68),RANDBETWEEN(MIN(staticke_tc[id]),MAX(staticke_tc[id])),"")</f>
        <v>988</v>
      </c>
      <c r="AV68">
        <f ca="1">IF(ISNUMBER(P68),RANDBETWEEN(MIN(staticke_tc[id]),MAX(staticke_tc[id])),"")</f>
        <v>788</v>
      </c>
      <c r="AW68">
        <f ca="1">IF(ISNUMBER(Q68),RANDBETWEEN(MIN(staticke_tc[id]),MAX(staticke_tc[id])),"")</f>
        <v>747</v>
      </c>
      <c r="AX68">
        <f ca="1">IF(ISNUMBER(R68),RANDBETWEEN(MIN(staticke_tc[id]),MAX(staticke_tc[id])),"")</f>
        <v>469</v>
      </c>
      <c r="AY68">
        <f ca="1">IF(ISNUMBER(S68),RANDBETWEEN(MIN(staticke_tc[id]),MAX(staticke_tc[id])),"")</f>
        <v>887</v>
      </c>
      <c r="AZ68">
        <f ca="1">IF(ISNUMBER(T68),RANDBETWEEN(MIN(staticke_tc[id]),MAX(staticke_tc[id])),"")</f>
        <v>784</v>
      </c>
      <c r="BA68">
        <f ca="1">IF(ISNUMBER(U68),RANDBETWEEN(MIN(staticke_tc[id]),MAX(staticke_tc[id])),"")</f>
        <v>539</v>
      </c>
      <c r="BB68">
        <f ca="1">IF(ISNUMBER(V68),RANDBETWEEN(MIN(staticke_tc[id]),MAX(staticke_tc[id])),"")</f>
        <v>51</v>
      </c>
      <c r="BC68">
        <f ca="1">IF(ISNUMBER(W68),RANDBETWEEN(MIN(staticke_tc[id]),MAX(staticke_tc[id])),"")</f>
        <v>119</v>
      </c>
      <c r="BD68">
        <f ca="1">IF(ISNUMBER(X68),RANDBETWEEN(MIN(staticke_tc[id]),MAX(staticke_tc[id])),"")</f>
        <v>149</v>
      </c>
      <c r="BE68">
        <f ca="1">IF(ISNUMBER(Y68),RANDBETWEEN(MIN(staticke_tc[id]),MAX(staticke_tc[id])),"")</f>
        <v>467</v>
      </c>
      <c r="BF68">
        <f ca="1">IF(ISNUMBER(Z68),RANDBETWEEN(MIN(staticke_tc[id]),MAX(staticke_tc[id])),"")</f>
        <v>627</v>
      </c>
      <c r="BG68">
        <f ca="1">IF(ISNUMBER(AA68),RANDBETWEEN(MIN(staticke_tc[id]),MAX(staticke_tc[id])),"")</f>
        <v>394</v>
      </c>
      <c r="BH68">
        <f ca="1">IF(ISNUMBER(AB68),RANDBETWEEN(MIN(staticke_tc[id]),MAX(staticke_tc[id])),"")</f>
        <v>467</v>
      </c>
      <c r="BI68">
        <f ca="1">IF(ISNUMBER(AC68),RANDBETWEEN(MIN(staticke_tc[id]),MAX(staticke_tc[id])),"")</f>
        <v>954</v>
      </c>
      <c r="BJ68">
        <f ca="1">IF(ISNUMBER(AD68),RANDBETWEEN(MIN(staticke_tc[id]),MAX(staticke_tc[id])),"")</f>
        <v>14</v>
      </c>
      <c r="BK68">
        <f ca="1">IF(ISNUMBER(AE68),RANDBETWEEN(MIN(staticke_tc[id]),MAX(staticke_tc[id])),"")</f>
        <v>399</v>
      </c>
      <c r="BL68">
        <f ca="1">IF(ISNUMBER(AF68),RANDBETWEEN(MIN(staticke_tc[id]),MAX(staticke_tc[id])),"")</f>
        <v>964</v>
      </c>
      <c r="BN68" s="2">
        <f t="shared" ref="BN68:BN102" si="39">AH68</f>
        <v>66</v>
      </c>
      <c r="BO68">
        <f ca="1">IF(ISNUMBER(CU68),RANDBETWEEN(MIN(staticke_tc[id]),MAX(staticke_tc[id])),"")</f>
        <v>703</v>
      </c>
      <c r="BP68">
        <f ca="1">IF(ISNUMBER(CV68),RANDBETWEEN(MIN(staticke_tc[id]),MAX(staticke_tc[id])),"")</f>
        <v>325</v>
      </c>
      <c r="BQ68">
        <f ca="1">IF(ISNUMBER(CW68),RANDBETWEEN(MIN(staticke_tc[id]),MAX(staticke_tc[id])),"")</f>
        <v>415</v>
      </c>
      <c r="BR68">
        <f ca="1">IF(ISNUMBER(CX68),RANDBETWEEN(MIN(staticke_tc[id]),MAX(staticke_tc[id])),"")</f>
        <v>160</v>
      </c>
      <c r="BS68">
        <f ca="1">IF(ISNUMBER(CY68),RANDBETWEEN(MIN(staticke_tc[id]),MAX(staticke_tc[id])),"")</f>
        <v>217</v>
      </c>
      <c r="BT68">
        <f ca="1">IF(ISNUMBER(CZ68),RANDBETWEEN(MIN(staticke_tc[id]),MAX(staticke_tc[id])),"")</f>
        <v>462</v>
      </c>
      <c r="BU68">
        <f ca="1">IF(ISNUMBER(DA68),RANDBETWEEN(MIN(staticke_tc[id]),MAX(staticke_tc[id])),"")</f>
        <v>85</v>
      </c>
      <c r="BV68">
        <f ca="1">IF(ISNUMBER(DB68),RANDBETWEEN(MIN(staticke_tc[id]),MAX(staticke_tc[id])),"")</f>
        <v>694</v>
      </c>
      <c r="BW68">
        <f ca="1">IF(ISNUMBER(DC68),RANDBETWEEN(MIN(staticke_tc[id]),MAX(staticke_tc[id])),"")</f>
        <v>332</v>
      </c>
      <c r="BX68">
        <f ca="1">IF(ISNUMBER(DD68),RANDBETWEEN(MIN(staticke_tc[id]),MAX(staticke_tc[id])),"")</f>
        <v>471</v>
      </c>
      <c r="BY68">
        <f ca="1">IF(ISNUMBER(DE68),RANDBETWEEN(MIN(staticke_tc[id]),MAX(staticke_tc[id])),"")</f>
        <v>786</v>
      </c>
      <c r="BZ68">
        <f ca="1">IF(ISNUMBER(DF68),RANDBETWEEN(MIN(staticke_tc[id]),MAX(staticke_tc[id])),"")</f>
        <v>700</v>
      </c>
      <c r="CA68">
        <f ca="1">IF(ISNUMBER(DG68),RANDBETWEEN(MIN(staticke_tc[id]),MAX(staticke_tc[id])),"")</f>
        <v>266</v>
      </c>
      <c r="CB68">
        <f ca="1">IF(ISNUMBER(DH68),RANDBETWEEN(MIN(staticke_tc[id]),MAX(staticke_tc[id])),"")</f>
        <v>509</v>
      </c>
      <c r="CC68">
        <f ca="1">IF(ISNUMBER(DI68),RANDBETWEEN(MIN(staticke_tc[id]),MAX(staticke_tc[id])),"")</f>
        <v>687</v>
      </c>
      <c r="CD68">
        <f ca="1">IF(ISNUMBER(DJ68),RANDBETWEEN(MIN(staticke_tc[id]),MAX(staticke_tc[id])),"")</f>
        <v>513</v>
      </c>
      <c r="CE68">
        <f ca="1">IF(ISNUMBER(DK68),RANDBETWEEN(MIN(staticke_tc[id]),MAX(staticke_tc[id])),"")</f>
        <v>921</v>
      </c>
      <c r="CF68">
        <f ca="1">IF(ISNUMBER(DL68),RANDBETWEEN(MIN(staticke_tc[id]),MAX(staticke_tc[id])),"")</f>
        <v>736</v>
      </c>
      <c r="CG68">
        <f ca="1">IF(ISNUMBER(DM68),RANDBETWEEN(MIN(staticke_tc[id]),MAX(staticke_tc[id])),"")</f>
        <v>492</v>
      </c>
      <c r="CH68">
        <f ca="1">IF(ISNUMBER(DN68),RANDBETWEEN(MIN(staticke_tc[id]),MAX(staticke_tc[id])),"")</f>
        <v>574</v>
      </c>
      <c r="CI68">
        <f ca="1">IF(ISNUMBER(DO68),RANDBETWEEN(MIN(staticke_tc[id]),MAX(staticke_tc[id])),"")</f>
        <v>240</v>
      </c>
      <c r="CJ68">
        <f ca="1">IF(ISNUMBER(DP68),RANDBETWEEN(MIN(staticke_tc[id]),MAX(staticke_tc[id])),"")</f>
        <v>560</v>
      </c>
      <c r="CK68">
        <f ca="1">IF(ISNUMBER(DQ68),RANDBETWEEN(MIN(staticke_tc[id]),MAX(staticke_tc[id])),"")</f>
        <v>186</v>
      </c>
      <c r="CL68">
        <f ca="1">IF(ISNUMBER(DR68),RANDBETWEEN(MIN(staticke_tc[id]),MAX(staticke_tc[id])),"")</f>
        <v>56</v>
      </c>
      <c r="CM68">
        <f ca="1">IF(ISNUMBER(DS68),RANDBETWEEN(MIN(staticke_tc[id]),MAX(staticke_tc[id])),"")</f>
        <v>876</v>
      </c>
      <c r="CN68">
        <f ca="1">IF(ISNUMBER(DT68),RANDBETWEEN(MIN(staticke_tc[id]),MAX(staticke_tc[id])),"")</f>
        <v>268</v>
      </c>
      <c r="CO68">
        <f ca="1">IF(ISNUMBER(DU68),RANDBETWEEN(MIN(staticke_tc[id]),MAX(staticke_tc[id])),"")</f>
        <v>713</v>
      </c>
      <c r="CP68">
        <f ca="1">IF(ISNUMBER(DV68),RANDBETWEEN(MIN(staticke_tc[id]),MAX(staticke_tc[id])),"")</f>
        <v>112</v>
      </c>
      <c r="CQ68">
        <f ca="1">IF(ISNUMBER(DW68),RANDBETWEEN(MIN(staticke_tc[id]),MAX(staticke_tc[id])),"")</f>
        <v>524</v>
      </c>
      <c r="CR68">
        <f ca="1">IF(ISNUMBER(DX68),RANDBETWEEN(MIN(staticke_tc[id]),MAX(staticke_tc[id])),"")</f>
        <v>957</v>
      </c>
      <c r="CT68" s="2">
        <f t="shared" ref="CT68:CT102" si="40">AH68</f>
        <v>66</v>
      </c>
      <c r="CU68" s="15">
        <f ca="1">_xlfn.XLOOKUP(AI68,staticke_tc[id],staticke_tc[days],"")</f>
        <v>11.614978059962695</v>
      </c>
      <c r="CV68" s="15">
        <f ca="1">_xlfn.XLOOKUP(AJ68,staticke_tc[id],staticke_tc[days],"")</f>
        <v>8.7217814443804595</v>
      </c>
      <c r="CW68" s="15">
        <f ca="1">_xlfn.XLOOKUP(AK68,staticke_tc[id],staticke_tc[days],"")</f>
        <v>7.2621953721026076</v>
      </c>
      <c r="CX68" s="15">
        <f ca="1">_xlfn.XLOOKUP(AL68,staticke_tc[id],staticke_tc[days],"")</f>
        <v>15.792369040563221</v>
      </c>
      <c r="CY68" s="15">
        <f ca="1">_xlfn.XLOOKUP(AM68,staticke_tc[id],staticke_tc[days],"")</f>
        <v>6.0395913080544386</v>
      </c>
      <c r="CZ68" s="15">
        <f ca="1">_xlfn.XLOOKUP(AN68,staticke_tc[id],staticke_tc[days],"")</f>
        <v>7.5181675389111504</v>
      </c>
      <c r="DA68" s="15">
        <f ca="1">_xlfn.XLOOKUP(AO68,staticke_tc[id],staticke_tc[days],"")</f>
        <v>4.683370464290924</v>
      </c>
      <c r="DB68" s="15">
        <f ca="1">_xlfn.XLOOKUP(AP68,staticke_tc[id],staticke_tc[days],"")</f>
        <v>9.309709986048329</v>
      </c>
      <c r="DC68" s="15">
        <f ca="1">_xlfn.XLOOKUP(AQ68,staticke_tc[id],staticke_tc[days],"")</f>
        <v>11.099376202004645</v>
      </c>
      <c r="DD68" s="15">
        <f ca="1">_xlfn.XLOOKUP(AR68,staticke_tc[id],staticke_tc[days],"")</f>
        <v>15.624444677265416</v>
      </c>
      <c r="DE68" s="15">
        <f ca="1">_xlfn.XLOOKUP(AS68,staticke_tc[id],staticke_tc[days],"")</f>
        <v>7.8264025624451552</v>
      </c>
      <c r="DF68" s="15">
        <f ca="1">_xlfn.XLOOKUP(AT68,staticke_tc[id],staticke_tc[days],"")</f>
        <v>8.8579683964270632</v>
      </c>
      <c r="DG68" s="15">
        <f ca="1">_xlfn.XLOOKUP(AU68,staticke_tc[id],staticke_tc[days],"")</f>
        <v>10.578116387984515</v>
      </c>
      <c r="DH68" s="15">
        <f ca="1">_xlfn.XLOOKUP(AV68,staticke_tc[id],staticke_tc[days],"")</f>
        <v>11.508401968090457</v>
      </c>
      <c r="DI68" s="15">
        <f ca="1">_xlfn.XLOOKUP(AW68,staticke_tc[id],staticke_tc[days],"")</f>
        <v>10.315594205015415</v>
      </c>
      <c r="DJ68" s="15">
        <f ca="1">_xlfn.XLOOKUP(AX68,staticke_tc[id],staticke_tc[days],"")</f>
        <v>4.9559036071160172</v>
      </c>
      <c r="DK68" s="15">
        <f ca="1">_xlfn.XLOOKUP(AY68,staticke_tc[id],staticke_tc[days],"")</f>
        <v>2.7940752119857937</v>
      </c>
      <c r="DL68" s="15">
        <f ca="1">_xlfn.XLOOKUP(AZ68,staticke_tc[id],staticke_tc[days],"")</f>
        <v>9.8229903292626322</v>
      </c>
      <c r="DM68" s="15">
        <f ca="1">_xlfn.XLOOKUP(BA68,staticke_tc[id],staticke_tc[days],"")</f>
        <v>6.0395913080544386</v>
      </c>
      <c r="DN68" s="15">
        <f ca="1">_xlfn.XLOOKUP(BB68,staticke_tc[id],staticke_tc[days],"")</f>
        <v>10.295660511031858</v>
      </c>
      <c r="DO68" s="15">
        <f ca="1">_xlfn.XLOOKUP(BC68,staticke_tc[id],staticke_tc[days],"")</f>
        <v>8.4963631269695465</v>
      </c>
      <c r="DP68" s="15">
        <f ca="1">_xlfn.XLOOKUP(BD68,staticke_tc[id],staticke_tc[days],"")</f>
        <v>7.754264300192574</v>
      </c>
      <c r="DQ68" s="15">
        <f ca="1">_xlfn.XLOOKUP(BE68,staticke_tc[id],staticke_tc[days],"")</f>
        <v>8.9427725106715048</v>
      </c>
      <c r="DR68" s="15">
        <f ca="1">_xlfn.XLOOKUP(BF68,staticke_tc[id],staticke_tc[days],"")</f>
        <v>13.536077597939379</v>
      </c>
      <c r="DS68" s="15">
        <f ca="1">_xlfn.XLOOKUP(BG68,staticke_tc[id],staticke_tc[days],"")</f>
        <v>14.163068248560961</v>
      </c>
      <c r="DT68" s="15">
        <f ca="1">_xlfn.XLOOKUP(BH68,staticke_tc[id],staticke_tc[days],"")</f>
        <v>8.9427725106715048</v>
      </c>
      <c r="DU68" s="15">
        <f ca="1">_xlfn.XLOOKUP(BI68,staticke_tc[id],staticke_tc[days],"")</f>
        <v>12.851812061576306</v>
      </c>
      <c r="DV68" s="15">
        <f ca="1">_xlfn.XLOOKUP(BJ68,staticke_tc[id],staticke_tc[days],"")</f>
        <v>8.2120217000700961</v>
      </c>
      <c r="DW68" s="15">
        <f ca="1">_xlfn.XLOOKUP(BK68,staticke_tc[id],staticke_tc[days],"")</f>
        <v>14.401417927785474</v>
      </c>
      <c r="DX68" s="15">
        <f ca="1">_xlfn.XLOOKUP(BL68,staticke_tc[id],staticke_tc[days],"")</f>
        <v>13.180506731691979</v>
      </c>
      <c r="DZ68" s="2">
        <f t="shared" ref="DZ68:DZ102" si="41">BN68</f>
        <v>66</v>
      </c>
      <c r="EA68" s="15">
        <f ca="1">_xlfn.XLOOKUP(BO68,staticke_tc[id],staticke_tc[days],"")</f>
        <v>13.387215529922379</v>
      </c>
      <c r="EB68" s="15">
        <f ca="1">_xlfn.XLOOKUP(BP68,staticke_tc[id],staticke_tc[days],"")</f>
        <v>10.623688308961388</v>
      </c>
      <c r="EC68" s="15">
        <f ca="1">_xlfn.XLOOKUP(BQ68,staticke_tc[id],staticke_tc[days],"")</f>
        <v>6.7303896438804598</v>
      </c>
      <c r="ED68" s="15">
        <f ca="1">_xlfn.XLOOKUP(BR68,staticke_tc[id],staticke_tc[days],"")</f>
        <v>11.196908808926755</v>
      </c>
      <c r="EE68" s="15">
        <f ca="1">_xlfn.XLOOKUP(BS68,staticke_tc[id],staticke_tc[days],"")</f>
        <v>12.735695082720861</v>
      </c>
      <c r="EF68" s="15">
        <f ca="1">_xlfn.XLOOKUP(BT68,staticke_tc[id],staticke_tc[days],"")</f>
        <v>10.201772030697544</v>
      </c>
      <c r="EG68" s="15">
        <f ca="1">_xlfn.XLOOKUP(BU68,staticke_tc[id],staticke_tc[days],"")</f>
        <v>7.2991323562032839</v>
      </c>
      <c r="EH68" s="15">
        <f ca="1">_xlfn.XLOOKUP(BV68,staticke_tc[id],staticke_tc[days],"")</f>
        <v>16.069459264084678</v>
      </c>
      <c r="EI68" s="15">
        <f ca="1">_xlfn.XLOOKUP(BW68,staticke_tc[id],staticke_tc[days],"")</f>
        <v>6.3113507054199829</v>
      </c>
      <c r="EJ68" s="15">
        <f ca="1">_xlfn.XLOOKUP(BX68,staticke_tc[id],staticke_tc[days],"")</f>
        <v>6.3804297557465848</v>
      </c>
      <c r="EK68" s="15">
        <f ca="1">_xlfn.XLOOKUP(BY68,staticke_tc[id],staticke_tc[days],"")</f>
        <v>14.104663863536135</v>
      </c>
      <c r="EL68" s="15">
        <f ca="1">_xlfn.XLOOKUP(BZ68,staticke_tc[id],staticke_tc[days],"")</f>
        <v>14.822766903218174</v>
      </c>
      <c r="EM68" s="15">
        <f ca="1">_xlfn.XLOOKUP(CA68,staticke_tc[id],staticke_tc[days],"")</f>
        <v>8.9005219497282049</v>
      </c>
      <c r="EN68" s="15">
        <f ca="1">_xlfn.XLOOKUP(CB68,staticke_tc[id],staticke_tc[days],"")</f>
        <v>9.2432919808600005</v>
      </c>
      <c r="EO68" s="15">
        <f ca="1">_xlfn.XLOOKUP(CC68,staticke_tc[id],staticke_tc[days],"")</f>
        <v>9.3413250643785268</v>
      </c>
      <c r="EP68" s="15">
        <f ca="1">_xlfn.XLOOKUP(CD68,staticke_tc[id],staticke_tc[days],"")</f>
        <v>5.8998908928780809</v>
      </c>
      <c r="EQ68" s="15">
        <f ca="1">_xlfn.XLOOKUP(CE68,staticke_tc[id],staticke_tc[days],"")</f>
        <v>11.641426295261263</v>
      </c>
      <c r="ER68" s="15">
        <f ca="1">_xlfn.XLOOKUP(CF68,staticke_tc[id],staticke_tc[days],"")</f>
        <v>11.869368865397133</v>
      </c>
      <c r="ES68" s="15">
        <f ca="1">_xlfn.XLOOKUP(CG68,staticke_tc[id],staticke_tc[days],"")</f>
        <v>6.9341484266281732</v>
      </c>
      <c r="ET68" s="15">
        <f ca="1">_xlfn.XLOOKUP(CH68,staticke_tc[id],staticke_tc[days],"")</f>
        <v>7.1013380886153499</v>
      </c>
      <c r="EU68" s="15">
        <f ca="1">_xlfn.XLOOKUP(CI68,staticke_tc[id],staticke_tc[days],"")</f>
        <v>7.3646044641274031</v>
      </c>
      <c r="EV68" s="15">
        <f ca="1">_xlfn.XLOOKUP(CJ68,staticke_tc[id],staticke_tc[days],"")</f>
        <v>6.6606504434818783</v>
      </c>
      <c r="EW68" s="15">
        <f ca="1">_xlfn.XLOOKUP(CK68,staticke_tc[id],staticke_tc[days],"")</f>
        <v>4.55435884726033</v>
      </c>
      <c r="EX68" s="15">
        <f ca="1">_xlfn.XLOOKUP(CL68,staticke_tc[id],staticke_tc[days],"")</f>
        <v>10.831697914687631</v>
      </c>
      <c r="EY68" s="15">
        <f ca="1">_xlfn.XLOOKUP(CM68,staticke_tc[id],staticke_tc[days],"")</f>
        <v>11.579361265149252</v>
      </c>
      <c r="EZ68" s="15">
        <f ca="1">_xlfn.XLOOKUP(CN68,staticke_tc[id],staticke_tc[days],"")</f>
        <v>8.7856327070955054</v>
      </c>
      <c r="FA68" s="15">
        <f ca="1">_xlfn.XLOOKUP(CO68,staticke_tc[id],staticke_tc[days],"")</f>
        <v>10.366466039670941</v>
      </c>
      <c r="FB68" s="15">
        <f ca="1">_xlfn.XLOOKUP(CP68,staticke_tc[id],staticke_tc[days],"")</f>
        <v>9.4197974488995158</v>
      </c>
      <c r="FC68" s="15">
        <f ca="1">_xlfn.XLOOKUP(CQ68,staticke_tc[id],staticke_tc[days],"")</f>
        <v>4.5855079249824335</v>
      </c>
      <c r="FD68" s="15">
        <f ca="1">_xlfn.XLOOKUP(CR68,staticke_tc[id],staticke_tc[days],"")</f>
        <v>7.6463184214566855</v>
      </c>
    </row>
    <row r="69" spans="2:160" x14ac:dyDescent="0.3">
      <c r="B69" s="2">
        <f t="shared" ref="B69:B102" si="42">IF(ISNUMBER(C69),B68+1,"")</f>
        <v>67</v>
      </c>
      <c r="C69">
        <v>1981</v>
      </c>
      <c r="D69">
        <v>1982</v>
      </c>
      <c r="E69">
        <v>1983</v>
      </c>
      <c r="F69">
        <v>1984</v>
      </c>
      <c r="G69">
        <v>1985</v>
      </c>
      <c r="H69">
        <v>1986</v>
      </c>
      <c r="I69">
        <v>1987</v>
      </c>
      <c r="J69">
        <v>1988</v>
      </c>
      <c r="K69">
        <v>1989</v>
      </c>
      <c r="L69">
        <v>1990</v>
      </c>
      <c r="M69">
        <v>1991</v>
      </c>
      <c r="N69">
        <v>1992</v>
      </c>
      <c r="O69">
        <v>1993</v>
      </c>
      <c r="P69">
        <v>1994</v>
      </c>
      <c r="Q69">
        <v>1995</v>
      </c>
      <c r="R69">
        <v>1996</v>
      </c>
      <c r="S69">
        <v>1997</v>
      </c>
      <c r="T69">
        <v>1998</v>
      </c>
      <c r="U69">
        <v>1999</v>
      </c>
      <c r="V69">
        <v>2000</v>
      </c>
      <c r="W69">
        <v>2001</v>
      </c>
      <c r="X69">
        <v>2002</v>
      </c>
      <c r="Y69">
        <v>2003</v>
      </c>
      <c r="Z69">
        <v>2004</v>
      </c>
      <c r="AA69">
        <v>2005</v>
      </c>
      <c r="AB69">
        <v>2006</v>
      </c>
      <c r="AC69">
        <v>2007</v>
      </c>
      <c r="AD69">
        <v>2008</v>
      </c>
      <c r="AE69">
        <v>2009</v>
      </c>
      <c r="AF69">
        <v>2010</v>
      </c>
      <c r="AH69" s="2">
        <f t="shared" si="38"/>
        <v>67</v>
      </c>
      <c r="AI69">
        <f ca="1">IF(ISNUMBER(C69),RANDBETWEEN(MIN(staticke_tc[id]),MAX(staticke_tc[id])),"")</f>
        <v>834</v>
      </c>
      <c r="AJ69">
        <f ca="1">IF(ISNUMBER(D69),RANDBETWEEN(MIN(staticke_tc[id]),MAX(staticke_tc[id])),"")</f>
        <v>795</v>
      </c>
      <c r="AK69">
        <f ca="1">IF(ISNUMBER(E69),RANDBETWEEN(MIN(staticke_tc[id]),MAX(staticke_tc[id])),"")</f>
        <v>364</v>
      </c>
      <c r="AL69">
        <f ca="1">IF(ISNUMBER(F69),RANDBETWEEN(MIN(staticke_tc[id]),MAX(staticke_tc[id])),"")</f>
        <v>377</v>
      </c>
      <c r="AM69">
        <f ca="1">IF(ISNUMBER(G69),RANDBETWEEN(MIN(staticke_tc[id]),MAX(staticke_tc[id])),"")</f>
        <v>814</v>
      </c>
      <c r="AN69">
        <f ca="1">IF(ISNUMBER(H69),RANDBETWEEN(MIN(staticke_tc[id]),MAX(staticke_tc[id])),"")</f>
        <v>41</v>
      </c>
      <c r="AO69">
        <f ca="1">IF(ISNUMBER(I69),RANDBETWEEN(MIN(staticke_tc[id]),MAX(staticke_tc[id])),"")</f>
        <v>839</v>
      </c>
      <c r="AP69">
        <f ca="1">IF(ISNUMBER(J69),RANDBETWEEN(MIN(staticke_tc[id]),MAX(staticke_tc[id])),"")</f>
        <v>264</v>
      </c>
      <c r="AQ69">
        <f ca="1">IF(ISNUMBER(K69),RANDBETWEEN(MIN(staticke_tc[id]),MAX(staticke_tc[id])),"")</f>
        <v>217</v>
      </c>
      <c r="AR69">
        <f ca="1">IF(ISNUMBER(L69),RANDBETWEEN(MIN(staticke_tc[id]),MAX(staticke_tc[id])),"")</f>
        <v>36</v>
      </c>
      <c r="AS69">
        <f ca="1">IF(ISNUMBER(M69),RANDBETWEEN(MIN(staticke_tc[id]),MAX(staticke_tc[id])),"")</f>
        <v>307</v>
      </c>
      <c r="AT69">
        <f ca="1">IF(ISNUMBER(N69),RANDBETWEEN(MIN(staticke_tc[id]),MAX(staticke_tc[id])),"")</f>
        <v>4</v>
      </c>
      <c r="AU69">
        <f ca="1">IF(ISNUMBER(O69),RANDBETWEEN(MIN(staticke_tc[id]),MAX(staticke_tc[id])),"")</f>
        <v>744</v>
      </c>
      <c r="AV69">
        <f ca="1">IF(ISNUMBER(P69),RANDBETWEEN(MIN(staticke_tc[id]),MAX(staticke_tc[id])),"")</f>
        <v>140</v>
      </c>
      <c r="AW69">
        <f ca="1">IF(ISNUMBER(Q69),RANDBETWEEN(MIN(staticke_tc[id]),MAX(staticke_tc[id])),"")</f>
        <v>424</v>
      </c>
      <c r="AX69">
        <f ca="1">IF(ISNUMBER(R69),RANDBETWEEN(MIN(staticke_tc[id]),MAX(staticke_tc[id])),"")</f>
        <v>297</v>
      </c>
      <c r="AY69">
        <f ca="1">IF(ISNUMBER(S69),RANDBETWEEN(MIN(staticke_tc[id]),MAX(staticke_tc[id])),"")</f>
        <v>451</v>
      </c>
      <c r="AZ69">
        <f ca="1">IF(ISNUMBER(T69),RANDBETWEEN(MIN(staticke_tc[id]),MAX(staticke_tc[id])),"")</f>
        <v>691</v>
      </c>
      <c r="BA69">
        <f ca="1">IF(ISNUMBER(U69),RANDBETWEEN(MIN(staticke_tc[id]),MAX(staticke_tc[id])),"")</f>
        <v>239</v>
      </c>
      <c r="BB69">
        <f ca="1">IF(ISNUMBER(V69),RANDBETWEEN(MIN(staticke_tc[id]),MAX(staticke_tc[id])),"")</f>
        <v>210</v>
      </c>
      <c r="BC69">
        <f ca="1">IF(ISNUMBER(W69),RANDBETWEEN(MIN(staticke_tc[id]),MAX(staticke_tc[id])),"")</f>
        <v>495</v>
      </c>
      <c r="BD69">
        <f ca="1">IF(ISNUMBER(X69),RANDBETWEEN(MIN(staticke_tc[id]),MAX(staticke_tc[id])),"")</f>
        <v>562</v>
      </c>
      <c r="BE69">
        <f ca="1">IF(ISNUMBER(Y69),RANDBETWEEN(MIN(staticke_tc[id]),MAX(staticke_tc[id])),"")</f>
        <v>61</v>
      </c>
      <c r="BF69">
        <f ca="1">IF(ISNUMBER(Z69),RANDBETWEEN(MIN(staticke_tc[id]),MAX(staticke_tc[id])),"")</f>
        <v>929</v>
      </c>
      <c r="BG69">
        <f ca="1">IF(ISNUMBER(AA69),RANDBETWEEN(MIN(staticke_tc[id]),MAX(staticke_tc[id])),"")</f>
        <v>601</v>
      </c>
      <c r="BH69">
        <f ca="1">IF(ISNUMBER(AB69),RANDBETWEEN(MIN(staticke_tc[id]),MAX(staticke_tc[id])),"")</f>
        <v>201</v>
      </c>
      <c r="BI69">
        <f ca="1">IF(ISNUMBER(AC69),RANDBETWEEN(MIN(staticke_tc[id]),MAX(staticke_tc[id])),"")</f>
        <v>509</v>
      </c>
      <c r="BJ69">
        <f ca="1">IF(ISNUMBER(AD69),RANDBETWEEN(MIN(staticke_tc[id]),MAX(staticke_tc[id])),"")</f>
        <v>817</v>
      </c>
      <c r="BK69">
        <f ca="1">IF(ISNUMBER(AE69),RANDBETWEEN(MIN(staticke_tc[id]),MAX(staticke_tc[id])),"")</f>
        <v>94</v>
      </c>
      <c r="BL69">
        <f ca="1">IF(ISNUMBER(AF69),RANDBETWEEN(MIN(staticke_tc[id]),MAX(staticke_tc[id])),"")</f>
        <v>236</v>
      </c>
      <c r="BN69" s="2">
        <f t="shared" si="39"/>
        <v>67</v>
      </c>
      <c r="BO69">
        <f ca="1">IF(ISNUMBER(CU69),RANDBETWEEN(MIN(staticke_tc[id]),MAX(staticke_tc[id])),"")</f>
        <v>52</v>
      </c>
      <c r="BP69">
        <f ca="1">IF(ISNUMBER(CV69),RANDBETWEEN(MIN(staticke_tc[id]),MAX(staticke_tc[id])),"")</f>
        <v>970</v>
      </c>
      <c r="BQ69">
        <f ca="1">IF(ISNUMBER(CW69),RANDBETWEEN(MIN(staticke_tc[id]),MAX(staticke_tc[id])),"")</f>
        <v>746</v>
      </c>
      <c r="BR69">
        <f ca="1">IF(ISNUMBER(CX69),RANDBETWEEN(MIN(staticke_tc[id]),MAX(staticke_tc[id])),"")</f>
        <v>683</v>
      </c>
      <c r="BS69">
        <f ca="1">IF(ISNUMBER(CY69),RANDBETWEEN(MIN(staticke_tc[id]),MAX(staticke_tc[id])),"")</f>
        <v>128</v>
      </c>
      <c r="BT69">
        <f ca="1">IF(ISNUMBER(CZ69),RANDBETWEEN(MIN(staticke_tc[id]),MAX(staticke_tc[id])),"")</f>
        <v>25</v>
      </c>
      <c r="BU69">
        <f ca="1">IF(ISNUMBER(DA69),RANDBETWEEN(MIN(staticke_tc[id]),MAX(staticke_tc[id])),"")</f>
        <v>111</v>
      </c>
      <c r="BV69">
        <f ca="1">IF(ISNUMBER(DB69),RANDBETWEEN(MIN(staticke_tc[id]),MAX(staticke_tc[id])),"")</f>
        <v>342</v>
      </c>
      <c r="BW69">
        <f ca="1">IF(ISNUMBER(DC69),RANDBETWEEN(MIN(staticke_tc[id]),MAX(staticke_tc[id])),"")</f>
        <v>298</v>
      </c>
      <c r="BX69">
        <f ca="1">IF(ISNUMBER(DD69),RANDBETWEEN(MIN(staticke_tc[id]),MAX(staticke_tc[id])),"")</f>
        <v>348</v>
      </c>
      <c r="BY69">
        <f ca="1">IF(ISNUMBER(DE69),RANDBETWEEN(MIN(staticke_tc[id]),MAX(staticke_tc[id])),"")</f>
        <v>920</v>
      </c>
      <c r="BZ69">
        <f ca="1">IF(ISNUMBER(DF69),RANDBETWEEN(MIN(staticke_tc[id]),MAX(staticke_tc[id])),"")</f>
        <v>955</v>
      </c>
      <c r="CA69">
        <f ca="1">IF(ISNUMBER(DG69),RANDBETWEEN(MIN(staticke_tc[id]),MAX(staticke_tc[id])),"")</f>
        <v>903</v>
      </c>
      <c r="CB69">
        <f ca="1">IF(ISNUMBER(DH69),RANDBETWEEN(MIN(staticke_tc[id]),MAX(staticke_tc[id])),"")</f>
        <v>908</v>
      </c>
      <c r="CC69">
        <f ca="1">IF(ISNUMBER(DI69),RANDBETWEEN(MIN(staticke_tc[id]),MAX(staticke_tc[id])),"")</f>
        <v>271</v>
      </c>
      <c r="CD69">
        <f ca="1">IF(ISNUMBER(DJ69),RANDBETWEEN(MIN(staticke_tc[id]),MAX(staticke_tc[id])),"")</f>
        <v>387</v>
      </c>
      <c r="CE69">
        <f ca="1">IF(ISNUMBER(DK69),RANDBETWEEN(MIN(staticke_tc[id]),MAX(staticke_tc[id])),"")</f>
        <v>914</v>
      </c>
      <c r="CF69">
        <f ca="1">IF(ISNUMBER(DL69),RANDBETWEEN(MIN(staticke_tc[id]),MAX(staticke_tc[id])),"")</f>
        <v>209</v>
      </c>
      <c r="CG69">
        <f ca="1">IF(ISNUMBER(DM69),RANDBETWEEN(MIN(staticke_tc[id]),MAX(staticke_tc[id])),"")</f>
        <v>726</v>
      </c>
      <c r="CH69">
        <f ca="1">IF(ISNUMBER(DN69),RANDBETWEEN(MIN(staticke_tc[id]),MAX(staticke_tc[id])),"")</f>
        <v>536</v>
      </c>
      <c r="CI69">
        <f ca="1">IF(ISNUMBER(DO69),RANDBETWEEN(MIN(staticke_tc[id]),MAX(staticke_tc[id])),"")</f>
        <v>300</v>
      </c>
      <c r="CJ69">
        <f ca="1">IF(ISNUMBER(DP69),RANDBETWEEN(MIN(staticke_tc[id]),MAX(staticke_tc[id])),"")</f>
        <v>291</v>
      </c>
      <c r="CK69">
        <f ca="1">IF(ISNUMBER(DQ69),RANDBETWEEN(MIN(staticke_tc[id]),MAX(staticke_tc[id])),"")</f>
        <v>338</v>
      </c>
      <c r="CL69">
        <f ca="1">IF(ISNUMBER(DR69),RANDBETWEEN(MIN(staticke_tc[id]),MAX(staticke_tc[id])),"")</f>
        <v>567</v>
      </c>
      <c r="CM69">
        <f ca="1">IF(ISNUMBER(DS69),RANDBETWEEN(MIN(staticke_tc[id]),MAX(staticke_tc[id])),"")</f>
        <v>17</v>
      </c>
      <c r="CN69">
        <f ca="1">IF(ISNUMBER(DT69),RANDBETWEEN(MIN(staticke_tc[id]),MAX(staticke_tc[id])),"")</f>
        <v>821</v>
      </c>
      <c r="CO69">
        <f ca="1">IF(ISNUMBER(DU69),RANDBETWEEN(MIN(staticke_tc[id]),MAX(staticke_tc[id])),"")</f>
        <v>792</v>
      </c>
      <c r="CP69">
        <f ca="1">IF(ISNUMBER(DV69),RANDBETWEEN(MIN(staticke_tc[id]),MAX(staticke_tc[id])),"")</f>
        <v>22</v>
      </c>
      <c r="CQ69">
        <f ca="1">IF(ISNUMBER(DW69),RANDBETWEEN(MIN(staticke_tc[id]),MAX(staticke_tc[id])),"")</f>
        <v>477</v>
      </c>
      <c r="CR69">
        <f ca="1">IF(ISNUMBER(DX69),RANDBETWEEN(MIN(staticke_tc[id]),MAX(staticke_tc[id])),"")</f>
        <v>430</v>
      </c>
      <c r="CT69" s="2">
        <f t="shared" si="40"/>
        <v>67</v>
      </c>
      <c r="CU69" s="15">
        <f ca="1">_xlfn.XLOOKUP(AI69,staticke_tc[id],staticke_tc[days],"")</f>
        <v>13.011804388636774</v>
      </c>
      <c r="CV69" s="15">
        <f ca="1">_xlfn.XLOOKUP(AJ69,staticke_tc[id],staticke_tc[days],"")</f>
        <v>8.8816962865851927</v>
      </c>
      <c r="CW69" s="15">
        <f ca="1">_xlfn.XLOOKUP(AK69,staticke_tc[id],staticke_tc[days],"")</f>
        <v>9.0880830086389341</v>
      </c>
      <c r="CX69" s="15">
        <f ca="1">_xlfn.XLOOKUP(AL69,staticke_tc[id],staticke_tc[days],"")</f>
        <v>13.229096444163424</v>
      </c>
      <c r="CY69" s="15">
        <f ca="1">_xlfn.XLOOKUP(AM69,staticke_tc[id],staticke_tc[days],"")</f>
        <v>14.416546139821229</v>
      </c>
      <c r="CZ69" s="15">
        <f ca="1">_xlfn.XLOOKUP(AN69,staticke_tc[id],staticke_tc[days],"")</f>
        <v>12.301925193765864</v>
      </c>
      <c r="DA69" s="15">
        <f ca="1">_xlfn.XLOOKUP(AO69,staticke_tc[id],staticke_tc[days],"")</f>
        <v>8.1122328811434095</v>
      </c>
      <c r="DB69" s="15">
        <f ca="1">_xlfn.XLOOKUP(AP69,staticke_tc[id],staticke_tc[days],"")</f>
        <v>8.2940822744551514</v>
      </c>
      <c r="DC69" s="15">
        <f ca="1">_xlfn.XLOOKUP(AQ69,staticke_tc[id],staticke_tc[days],"")</f>
        <v>12.735695082720861</v>
      </c>
      <c r="DD69" s="15">
        <f ca="1">_xlfn.XLOOKUP(AR69,staticke_tc[id],staticke_tc[days],"")</f>
        <v>15.265242062852931</v>
      </c>
      <c r="DE69" s="15">
        <f ca="1">_xlfn.XLOOKUP(AS69,staticke_tc[id],staticke_tc[days],"")</f>
        <v>13.422147205756128</v>
      </c>
      <c r="DF69" s="15">
        <f ca="1">_xlfn.XLOOKUP(AT69,staticke_tc[id],staticke_tc[days],"")</f>
        <v>10.085541998497114</v>
      </c>
      <c r="DG69" s="15">
        <f ca="1">_xlfn.XLOOKUP(AU69,staticke_tc[id],staticke_tc[days],"")</f>
        <v>11.618543473594309</v>
      </c>
      <c r="DH69" s="15">
        <f ca="1">_xlfn.XLOOKUP(AV69,staticke_tc[id],staticke_tc[days],"")</f>
        <v>10.665853092035917</v>
      </c>
      <c r="DI69" s="15">
        <f ca="1">_xlfn.XLOOKUP(AW69,staticke_tc[id],staticke_tc[days],"")</f>
        <v>12.370142460769996</v>
      </c>
      <c r="DJ69" s="15">
        <f ca="1">_xlfn.XLOOKUP(AX69,staticke_tc[id],staticke_tc[days],"")</f>
        <v>7.5181675389111504</v>
      </c>
      <c r="DK69" s="15">
        <f ca="1">_xlfn.XLOOKUP(AY69,staticke_tc[id],staticke_tc[days],"")</f>
        <v>12.307403430591982</v>
      </c>
      <c r="DL69" s="15">
        <f ca="1">_xlfn.XLOOKUP(AZ69,staticke_tc[id],staticke_tc[days],"")</f>
        <v>11.920652490296177</v>
      </c>
      <c r="DM69" s="15">
        <f ca="1">_xlfn.XLOOKUP(BA69,staticke_tc[id],staticke_tc[days],"")</f>
        <v>8.8721202108294239</v>
      </c>
      <c r="DN69" s="15">
        <f ca="1">_xlfn.XLOOKUP(BB69,staticke_tc[id],staticke_tc[days],"")</f>
        <v>8.4331931792556993</v>
      </c>
      <c r="DO69" s="15">
        <f ca="1">_xlfn.XLOOKUP(BC69,staticke_tc[id],staticke_tc[days],"")</f>
        <v>14.165156716078286</v>
      </c>
      <c r="DP69" s="15">
        <f ca="1">_xlfn.XLOOKUP(BD69,staticke_tc[id],staticke_tc[days],"")</f>
        <v>10.789524128117405</v>
      </c>
      <c r="DQ69" s="15">
        <f ca="1">_xlfn.XLOOKUP(BE69,staticke_tc[id],staticke_tc[days],"")</f>
        <v>9.9131249749861947</v>
      </c>
      <c r="DR69" s="15">
        <f ca="1">_xlfn.XLOOKUP(BF69,staticke_tc[id],staticke_tc[days],"")</f>
        <v>4.0109010442977224</v>
      </c>
      <c r="DS69" s="15">
        <f ca="1">_xlfn.XLOOKUP(BG69,staticke_tc[id],staticke_tc[days],"")</f>
        <v>12.428801099501047</v>
      </c>
      <c r="DT69" s="15">
        <f ca="1">_xlfn.XLOOKUP(BH69,staticke_tc[id],staticke_tc[days],"")</f>
        <v>16.890094016406593</v>
      </c>
      <c r="DU69" s="15">
        <f ca="1">_xlfn.XLOOKUP(BI69,staticke_tc[id],staticke_tc[days],"")</f>
        <v>9.2432919808600005</v>
      </c>
      <c r="DV69" s="15">
        <f ca="1">_xlfn.XLOOKUP(BJ69,staticke_tc[id],staticke_tc[days],"")</f>
        <v>19.418022311375829</v>
      </c>
      <c r="DW69" s="15">
        <f ca="1">_xlfn.XLOOKUP(BK69,staticke_tc[id],staticke_tc[days],"")</f>
        <v>11.075265166286632</v>
      </c>
      <c r="DX69" s="15">
        <f ca="1">_xlfn.XLOOKUP(BL69,staticke_tc[id],staticke_tc[days],"")</f>
        <v>3.752019913916202</v>
      </c>
      <c r="DZ69" s="2">
        <f t="shared" si="41"/>
        <v>67</v>
      </c>
      <c r="EA69" s="15">
        <f ca="1">_xlfn.XLOOKUP(BO69,staticke_tc[id],staticke_tc[days],"")</f>
        <v>9.9808483299760518</v>
      </c>
      <c r="EB69" s="15">
        <f ca="1">_xlfn.XLOOKUP(BP69,staticke_tc[id],staticke_tc[days],"")</f>
        <v>14.576967572582259</v>
      </c>
      <c r="EC69" s="15">
        <f ca="1">_xlfn.XLOOKUP(BQ69,staticke_tc[id],staticke_tc[days],"")</f>
        <v>7.2621953721026076</v>
      </c>
      <c r="ED69" s="15">
        <f ca="1">_xlfn.XLOOKUP(BR69,staticke_tc[id],staticke_tc[days],"")</f>
        <v>11.699694506200126</v>
      </c>
      <c r="EE69" s="15">
        <f ca="1">_xlfn.XLOOKUP(BS69,staticke_tc[id],staticke_tc[days],"")</f>
        <v>10.95753040548767</v>
      </c>
      <c r="EF69" s="15">
        <f ca="1">_xlfn.XLOOKUP(BT69,staticke_tc[id],staticke_tc[days],"")</f>
        <v>4.6653874965614595</v>
      </c>
      <c r="EG69" s="15">
        <f ca="1">_xlfn.XLOOKUP(BU69,staticke_tc[id],staticke_tc[days],"")</f>
        <v>11.153463155298839</v>
      </c>
      <c r="EH69" s="15">
        <f ca="1">_xlfn.XLOOKUP(BV69,staticke_tc[id],staticke_tc[days],"")</f>
        <v>12.992056405162534</v>
      </c>
      <c r="EI69" s="15">
        <f ca="1">_xlfn.XLOOKUP(BW69,staticke_tc[id],staticke_tc[days],"")</f>
        <v>11.273584353490183</v>
      </c>
      <c r="EJ69" s="15">
        <f ca="1">_xlfn.XLOOKUP(BX69,staticke_tc[id],staticke_tc[days],"")</f>
        <v>10.243130817744738</v>
      </c>
      <c r="EK69" s="15">
        <f ca="1">_xlfn.XLOOKUP(BY69,staticke_tc[id],staticke_tc[days],"")</f>
        <v>8.967630674300791</v>
      </c>
      <c r="EL69" s="15">
        <f ca="1">_xlfn.XLOOKUP(BZ69,staticke_tc[id],staticke_tc[days],"")</f>
        <v>10.733766925625623</v>
      </c>
      <c r="EM69" s="15">
        <f ca="1">_xlfn.XLOOKUP(CA69,staticke_tc[id],staticke_tc[days],"")</f>
        <v>10.947981945595549</v>
      </c>
      <c r="EN69" s="15">
        <f ca="1">_xlfn.XLOOKUP(CB69,staticke_tc[id],staticke_tc[days],"")</f>
        <v>15.909464221253565</v>
      </c>
      <c r="EO69" s="15">
        <f ca="1">_xlfn.XLOOKUP(CC69,staticke_tc[id],staticke_tc[days],"")</f>
        <v>10.389627122865546</v>
      </c>
      <c r="EP69" s="15">
        <f ca="1">_xlfn.XLOOKUP(CD69,staticke_tc[id],staticke_tc[days],"")</f>
        <v>6.8704239426596354</v>
      </c>
      <c r="EQ69" s="15">
        <f ca="1">_xlfn.XLOOKUP(CE69,staticke_tc[id],staticke_tc[days],"")</f>
        <v>17.102159015169743</v>
      </c>
      <c r="ER69" s="15">
        <f ca="1">_xlfn.XLOOKUP(CF69,staticke_tc[id],staticke_tc[days],"")</f>
        <v>4.3431311353171607</v>
      </c>
      <c r="ES69" s="15">
        <f ca="1">_xlfn.XLOOKUP(CG69,staticke_tc[id],staticke_tc[days],"")</f>
        <v>12.170030572333342</v>
      </c>
      <c r="ET69" s="15">
        <f ca="1">_xlfn.XLOOKUP(CH69,staticke_tc[id],staticke_tc[days],"")</f>
        <v>3.7018993969044987</v>
      </c>
      <c r="EU69" s="15">
        <f ca="1">_xlfn.XLOOKUP(CI69,staticke_tc[id],staticke_tc[days],"")</f>
        <v>11.869209896852679</v>
      </c>
      <c r="EV69" s="15">
        <f ca="1">_xlfn.XLOOKUP(CJ69,staticke_tc[id],staticke_tc[days],"")</f>
        <v>2.9207382081159832</v>
      </c>
      <c r="EW69" s="15">
        <f ca="1">_xlfn.XLOOKUP(CK69,staticke_tc[id],staticke_tc[days],"")</f>
        <v>11.556780758928022</v>
      </c>
      <c r="EX69" s="15">
        <f ca="1">_xlfn.XLOOKUP(CL69,staticke_tc[id],staticke_tc[days],"")</f>
        <v>6.5674578712841409</v>
      </c>
      <c r="EY69" s="15">
        <f ca="1">_xlfn.XLOOKUP(CM69,staticke_tc[id],staticke_tc[days],"")</f>
        <v>9.617849380952439</v>
      </c>
      <c r="EZ69" s="15">
        <f ca="1">_xlfn.XLOOKUP(CN69,staticke_tc[id],staticke_tc[days],"")</f>
        <v>4.8638602141481773</v>
      </c>
      <c r="FA69" s="15">
        <f ca="1">_xlfn.XLOOKUP(CO69,staticke_tc[id],staticke_tc[days],"")</f>
        <v>9.1036158935260154</v>
      </c>
      <c r="FB69" s="15">
        <f ca="1">_xlfn.XLOOKUP(CP69,staticke_tc[id],staticke_tc[days],"")</f>
        <v>11.456285674891847</v>
      </c>
      <c r="FC69" s="15">
        <f ca="1">_xlfn.XLOOKUP(CQ69,staticke_tc[id],staticke_tc[days],"")</f>
        <v>13.215744502546983</v>
      </c>
      <c r="FD69" s="15">
        <f ca="1">_xlfn.XLOOKUP(CR69,staticke_tc[id],staticke_tc[days],"")</f>
        <v>11.561297920973242</v>
      </c>
    </row>
    <row r="70" spans="2:160" x14ac:dyDescent="0.3">
      <c r="B70" s="2">
        <f t="shared" si="42"/>
        <v>68</v>
      </c>
      <c r="C70">
        <v>2011</v>
      </c>
      <c r="D70">
        <v>2012</v>
      </c>
      <c r="E70">
        <v>2013</v>
      </c>
      <c r="F70">
        <v>2014</v>
      </c>
      <c r="G70">
        <v>2015</v>
      </c>
      <c r="H70">
        <v>2016</v>
      </c>
      <c r="I70">
        <v>2017</v>
      </c>
      <c r="J70">
        <v>2018</v>
      </c>
      <c r="K70">
        <v>2019</v>
      </c>
      <c r="L70">
        <v>2020</v>
      </c>
      <c r="M70">
        <v>2021</v>
      </c>
      <c r="N70">
        <v>2022</v>
      </c>
      <c r="O70">
        <v>2023</v>
      </c>
      <c r="P70">
        <v>2024</v>
      </c>
      <c r="Q70">
        <v>2025</v>
      </c>
      <c r="R70">
        <v>2026</v>
      </c>
      <c r="S70">
        <v>2027</v>
      </c>
      <c r="T70">
        <v>2028</v>
      </c>
      <c r="U70">
        <v>2029</v>
      </c>
      <c r="V70">
        <v>2030</v>
      </c>
      <c r="W70">
        <v>2031</v>
      </c>
      <c r="X70">
        <v>2032</v>
      </c>
      <c r="Y70">
        <v>2033</v>
      </c>
      <c r="Z70">
        <v>2034</v>
      </c>
      <c r="AA70">
        <v>2035</v>
      </c>
      <c r="AB70">
        <v>2036</v>
      </c>
      <c r="AC70">
        <v>2037</v>
      </c>
      <c r="AD70">
        <v>2038</v>
      </c>
      <c r="AE70">
        <v>2039</v>
      </c>
      <c r="AF70">
        <v>2040</v>
      </c>
      <c r="AH70" s="2">
        <f t="shared" si="38"/>
        <v>68</v>
      </c>
      <c r="AI70">
        <f ca="1">IF(ISNUMBER(C70),RANDBETWEEN(MIN(staticke_tc[id]),MAX(staticke_tc[id])),"")</f>
        <v>472</v>
      </c>
      <c r="AJ70">
        <f ca="1">IF(ISNUMBER(D70),RANDBETWEEN(MIN(staticke_tc[id]),MAX(staticke_tc[id])),"")</f>
        <v>824</v>
      </c>
      <c r="AK70">
        <f ca="1">IF(ISNUMBER(E70),RANDBETWEEN(MIN(staticke_tc[id]),MAX(staticke_tc[id])),"")</f>
        <v>762</v>
      </c>
      <c r="AL70">
        <f ca="1">IF(ISNUMBER(F70),RANDBETWEEN(MIN(staticke_tc[id]),MAX(staticke_tc[id])),"")</f>
        <v>105</v>
      </c>
      <c r="AM70">
        <f ca="1">IF(ISNUMBER(G70),RANDBETWEEN(MIN(staticke_tc[id]),MAX(staticke_tc[id])),"")</f>
        <v>667</v>
      </c>
      <c r="AN70">
        <f ca="1">IF(ISNUMBER(H70),RANDBETWEEN(MIN(staticke_tc[id]),MAX(staticke_tc[id])),"")</f>
        <v>536</v>
      </c>
      <c r="AO70">
        <f ca="1">IF(ISNUMBER(I70),RANDBETWEEN(MIN(staticke_tc[id]),MAX(staticke_tc[id])),"")</f>
        <v>706</v>
      </c>
      <c r="AP70">
        <f ca="1">IF(ISNUMBER(J70),RANDBETWEEN(MIN(staticke_tc[id]),MAX(staticke_tc[id])),"")</f>
        <v>90</v>
      </c>
      <c r="AQ70">
        <f ca="1">IF(ISNUMBER(K70),RANDBETWEEN(MIN(staticke_tc[id]),MAX(staticke_tc[id])),"")</f>
        <v>853</v>
      </c>
      <c r="AR70">
        <f ca="1">IF(ISNUMBER(L70),RANDBETWEEN(MIN(staticke_tc[id]),MAX(staticke_tc[id])),"")</f>
        <v>645</v>
      </c>
      <c r="AS70">
        <f ca="1">IF(ISNUMBER(M70),RANDBETWEEN(MIN(staticke_tc[id]),MAX(staticke_tc[id])),"")</f>
        <v>335</v>
      </c>
      <c r="AT70">
        <f ca="1">IF(ISNUMBER(N70),RANDBETWEEN(MIN(staticke_tc[id]),MAX(staticke_tc[id])),"")</f>
        <v>572</v>
      </c>
      <c r="AU70">
        <f ca="1">IF(ISNUMBER(O70),RANDBETWEEN(MIN(staticke_tc[id]),MAX(staticke_tc[id])),"")</f>
        <v>676</v>
      </c>
      <c r="AV70">
        <f ca="1">IF(ISNUMBER(P70),RANDBETWEEN(MIN(staticke_tc[id]),MAX(staticke_tc[id])),"")</f>
        <v>888</v>
      </c>
      <c r="AW70">
        <f ca="1">IF(ISNUMBER(Q70),RANDBETWEEN(MIN(staticke_tc[id]),MAX(staticke_tc[id])),"")</f>
        <v>944</v>
      </c>
      <c r="AX70">
        <f ca="1">IF(ISNUMBER(R70),RANDBETWEEN(MIN(staticke_tc[id]),MAX(staticke_tc[id])),"")</f>
        <v>317</v>
      </c>
      <c r="AY70">
        <f ca="1">IF(ISNUMBER(S70),RANDBETWEEN(MIN(staticke_tc[id]),MAX(staticke_tc[id])),"")</f>
        <v>544</v>
      </c>
      <c r="AZ70">
        <f ca="1">IF(ISNUMBER(T70),RANDBETWEEN(MIN(staticke_tc[id]),MAX(staticke_tc[id])),"")</f>
        <v>21</v>
      </c>
      <c r="BA70">
        <f ca="1">IF(ISNUMBER(U70),RANDBETWEEN(MIN(staticke_tc[id]),MAX(staticke_tc[id])),"")</f>
        <v>825</v>
      </c>
      <c r="BB70">
        <f ca="1">IF(ISNUMBER(V70),RANDBETWEEN(MIN(staticke_tc[id]),MAX(staticke_tc[id])),"")</f>
        <v>99</v>
      </c>
      <c r="BC70">
        <f ca="1">IF(ISNUMBER(W70),RANDBETWEEN(MIN(staticke_tc[id]),MAX(staticke_tc[id])),"")</f>
        <v>961</v>
      </c>
      <c r="BD70">
        <f ca="1">IF(ISNUMBER(X70),RANDBETWEEN(MIN(staticke_tc[id]),MAX(staticke_tc[id])),"")</f>
        <v>193</v>
      </c>
      <c r="BE70">
        <f ca="1">IF(ISNUMBER(Y70),RANDBETWEEN(MIN(staticke_tc[id]),MAX(staticke_tc[id])),"")</f>
        <v>796</v>
      </c>
      <c r="BF70">
        <f ca="1">IF(ISNUMBER(Z70),RANDBETWEEN(MIN(staticke_tc[id]),MAX(staticke_tc[id])),"")</f>
        <v>950</v>
      </c>
      <c r="BG70">
        <f ca="1">IF(ISNUMBER(AA70),RANDBETWEEN(MIN(staticke_tc[id]),MAX(staticke_tc[id])),"")</f>
        <v>871</v>
      </c>
      <c r="BH70">
        <f ca="1">IF(ISNUMBER(AB70),RANDBETWEEN(MIN(staticke_tc[id]),MAX(staticke_tc[id])),"")</f>
        <v>464</v>
      </c>
      <c r="BI70">
        <f ca="1">IF(ISNUMBER(AC70),RANDBETWEEN(MIN(staticke_tc[id]),MAX(staticke_tc[id])),"")</f>
        <v>524</v>
      </c>
      <c r="BJ70">
        <f ca="1">IF(ISNUMBER(AD70),RANDBETWEEN(MIN(staticke_tc[id]),MAX(staticke_tc[id])),"")</f>
        <v>466</v>
      </c>
      <c r="BK70">
        <f ca="1">IF(ISNUMBER(AE70),RANDBETWEEN(MIN(staticke_tc[id]),MAX(staticke_tc[id])),"")</f>
        <v>938</v>
      </c>
      <c r="BL70">
        <f ca="1">IF(ISNUMBER(AF70),RANDBETWEEN(MIN(staticke_tc[id]),MAX(staticke_tc[id])),"")</f>
        <v>38</v>
      </c>
      <c r="BN70" s="2">
        <f t="shared" si="39"/>
        <v>68</v>
      </c>
      <c r="BO70">
        <f ca="1">IF(ISNUMBER(CU70),RANDBETWEEN(MIN(staticke_tc[id]),MAX(staticke_tc[id])),"")</f>
        <v>744</v>
      </c>
      <c r="BP70">
        <f ca="1">IF(ISNUMBER(CV70),RANDBETWEEN(MIN(staticke_tc[id]),MAX(staticke_tc[id])),"")</f>
        <v>42</v>
      </c>
      <c r="BQ70">
        <f ca="1">IF(ISNUMBER(CW70),RANDBETWEEN(MIN(staticke_tc[id]),MAX(staticke_tc[id])),"")</f>
        <v>90</v>
      </c>
      <c r="BR70">
        <f ca="1">IF(ISNUMBER(CX70),RANDBETWEEN(MIN(staticke_tc[id]),MAX(staticke_tc[id])),"")</f>
        <v>886</v>
      </c>
      <c r="BS70">
        <f ca="1">IF(ISNUMBER(CY70),RANDBETWEEN(MIN(staticke_tc[id]),MAX(staticke_tc[id])),"")</f>
        <v>764</v>
      </c>
      <c r="BT70">
        <f ca="1">IF(ISNUMBER(CZ70),RANDBETWEEN(MIN(staticke_tc[id]),MAX(staticke_tc[id])),"")</f>
        <v>562</v>
      </c>
      <c r="BU70">
        <f ca="1">IF(ISNUMBER(DA70),RANDBETWEEN(MIN(staticke_tc[id]),MAX(staticke_tc[id])),"")</f>
        <v>323</v>
      </c>
      <c r="BV70">
        <f ca="1">IF(ISNUMBER(DB70),RANDBETWEEN(MIN(staticke_tc[id]),MAX(staticke_tc[id])),"")</f>
        <v>696</v>
      </c>
      <c r="BW70">
        <f ca="1">IF(ISNUMBER(DC70),RANDBETWEEN(MIN(staticke_tc[id]),MAX(staticke_tc[id])),"")</f>
        <v>474</v>
      </c>
      <c r="BX70">
        <f ca="1">IF(ISNUMBER(DD70),RANDBETWEEN(MIN(staticke_tc[id]),MAX(staticke_tc[id])),"")</f>
        <v>650</v>
      </c>
      <c r="BY70">
        <f ca="1">IF(ISNUMBER(DE70),RANDBETWEEN(MIN(staticke_tc[id]),MAX(staticke_tc[id])),"")</f>
        <v>923</v>
      </c>
      <c r="BZ70">
        <f ca="1">IF(ISNUMBER(DF70),RANDBETWEEN(MIN(staticke_tc[id]),MAX(staticke_tc[id])),"")</f>
        <v>259</v>
      </c>
      <c r="CA70">
        <f ca="1">IF(ISNUMBER(DG70),RANDBETWEEN(MIN(staticke_tc[id]),MAX(staticke_tc[id])),"")</f>
        <v>367</v>
      </c>
      <c r="CB70">
        <f ca="1">IF(ISNUMBER(DH70),RANDBETWEEN(MIN(staticke_tc[id]),MAX(staticke_tc[id])),"")</f>
        <v>740</v>
      </c>
      <c r="CC70">
        <f ca="1">IF(ISNUMBER(DI70),RANDBETWEEN(MIN(staticke_tc[id]),MAX(staticke_tc[id])),"")</f>
        <v>879</v>
      </c>
      <c r="CD70">
        <f ca="1">IF(ISNUMBER(DJ70),RANDBETWEEN(MIN(staticke_tc[id]),MAX(staticke_tc[id])),"")</f>
        <v>948</v>
      </c>
      <c r="CE70">
        <f ca="1">IF(ISNUMBER(DK70),RANDBETWEEN(MIN(staticke_tc[id]),MAX(staticke_tc[id])),"")</f>
        <v>329</v>
      </c>
      <c r="CF70">
        <f ca="1">IF(ISNUMBER(DL70),RANDBETWEEN(MIN(staticke_tc[id]),MAX(staticke_tc[id])),"")</f>
        <v>160</v>
      </c>
      <c r="CG70">
        <f ca="1">IF(ISNUMBER(DM70),RANDBETWEEN(MIN(staticke_tc[id]),MAX(staticke_tc[id])),"")</f>
        <v>671</v>
      </c>
      <c r="CH70">
        <f ca="1">IF(ISNUMBER(DN70),RANDBETWEEN(MIN(staticke_tc[id]),MAX(staticke_tc[id])),"")</f>
        <v>791</v>
      </c>
      <c r="CI70">
        <f ca="1">IF(ISNUMBER(DO70),RANDBETWEEN(MIN(staticke_tc[id]),MAX(staticke_tc[id])),"")</f>
        <v>349</v>
      </c>
      <c r="CJ70">
        <f ca="1">IF(ISNUMBER(DP70),RANDBETWEEN(MIN(staticke_tc[id]),MAX(staticke_tc[id])),"")</f>
        <v>840</v>
      </c>
      <c r="CK70">
        <f ca="1">IF(ISNUMBER(DQ70),RANDBETWEEN(MIN(staticke_tc[id]),MAX(staticke_tc[id])),"")</f>
        <v>441</v>
      </c>
      <c r="CL70">
        <f ca="1">IF(ISNUMBER(DR70),RANDBETWEEN(MIN(staticke_tc[id]),MAX(staticke_tc[id])),"")</f>
        <v>587</v>
      </c>
      <c r="CM70">
        <f ca="1">IF(ISNUMBER(DS70),RANDBETWEEN(MIN(staticke_tc[id]),MAX(staticke_tc[id])),"")</f>
        <v>77</v>
      </c>
      <c r="CN70">
        <f ca="1">IF(ISNUMBER(DT70),RANDBETWEEN(MIN(staticke_tc[id]),MAX(staticke_tc[id])),"")</f>
        <v>838</v>
      </c>
      <c r="CO70">
        <f ca="1">IF(ISNUMBER(DU70),RANDBETWEEN(MIN(staticke_tc[id]),MAX(staticke_tc[id])),"")</f>
        <v>219</v>
      </c>
      <c r="CP70">
        <f ca="1">IF(ISNUMBER(DV70),RANDBETWEEN(MIN(staticke_tc[id]),MAX(staticke_tc[id])),"")</f>
        <v>435</v>
      </c>
      <c r="CQ70">
        <f ca="1">IF(ISNUMBER(DW70),RANDBETWEEN(MIN(staticke_tc[id]),MAX(staticke_tc[id])),"")</f>
        <v>992</v>
      </c>
      <c r="CR70">
        <f ca="1">IF(ISNUMBER(DX70),RANDBETWEEN(MIN(staticke_tc[id]),MAX(staticke_tc[id])),"")</f>
        <v>822</v>
      </c>
      <c r="CT70" s="2">
        <f t="shared" si="40"/>
        <v>68</v>
      </c>
      <c r="CU70" s="15">
        <f ca="1">_xlfn.XLOOKUP(AI70,staticke_tc[id],staticke_tc[days],"")</f>
        <v>4.2689032263271809</v>
      </c>
      <c r="CV70" s="15">
        <f ca="1">_xlfn.XLOOKUP(AJ70,staticke_tc[id],staticke_tc[days],"")</f>
        <v>16.562450193315975</v>
      </c>
      <c r="CW70" s="15">
        <f ca="1">_xlfn.XLOOKUP(AK70,staticke_tc[id],staticke_tc[days],"")</f>
        <v>10.112448852726299</v>
      </c>
      <c r="CX70" s="15">
        <f ca="1">_xlfn.XLOOKUP(AL70,staticke_tc[id],staticke_tc[days],"")</f>
        <v>14.328773007397647</v>
      </c>
      <c r="CY70" s="15">
        <f ca="1">_xlfn.XLOOKUP(AM70,staticke_tc[id],staticke_tc[days],"")</f>
        <v>8.9998070390307294</v>
      </c>
      <c r="CZ70" s="15">
        <f ca="1">_xlfn.XLOOKUP(AN70,staticke_tc[id],staticke_tc[days],"")</f>
        <v>3.7018993969044987</v>
      </c>
      <c r="DA70" s="15">
        <f ca="1">_xlfn.XLOOKUP(AO70,staticke_tc[id],staticke_tc[days],"")</f>
        <v>14.269580344180955</v>
      </c>
      <c r="DB70" s="15">
        <f ca="1">_xlfn.XLOOKUP(AP70,staticke_tc[id],staticke_tc[days],"")</f>
        <v>8.7662614545859334</v>
      </c>
      <c r="DC70" s="15">
        <f ca="1">_xlfn.XLOOKUP(AQ70,staticke_tc[id],staticke_tc[days],"")</f>
        <v>12.630216283930853</v>
      </c>
      <c r="DD70" s="15">
        <f ca="1">_xlfn.XLOOKUP(AR70,staticke_tc[id],staticke_tc[days],"")</f>
        <v>10.418546647939825</v>
      </c>
      <c r="DE70" s="15">
        <f ca="1">_xlfn.XLOOKUP(AS70,staticke_tc[id],staticke_tc[days],"")</f>
        <v>5.1393380924764998</v>
      </c>
      <c r="DF70" s="15">
        <f ca="1">_xlfn.XLOOKUP(AT70,staticke_tc[id],staticke_tc[days],"")</f>
        <v>5.6505625847529863</v>
      </c>
      <c r="DG70" s="15">
        <f ca="1">_xlfn.XLOOKUP(AU70,staticke_tc[id],staticke_tc[days],"")</f>
        <v>6.6212886232400212</v>
      </c>
      <c r="DH70" s="15">
        <f ca="1">_xlfn.XLOOKUP(AV70,staticke_tc[id],staticke_tc[days],"")</f>
        <v>10.947739140162575</v>
      </c>
      <c r="DI70" s="15">
        <f ca="1">_xlfn.XLOOKUP(AW70,staticke_tc[id],staticke_tc[days],"")</f>
        <v>9.5858479407651878</v>
      </c>
      <c r="DJ70" s="15">
        <f ca="1">_xlfn.XLOOKUP(AX70,staticke_tc[id],staticke_tc[days],"")</f>
        <v>12.379773423370738</v>
      </c>
      <c r="DK70" s="15">
        <f ca="1">_xlfn.XLOOKUP(AY70,staticke_tc[id],staticke_tc[days],"")</f>
        <v>14.658597810578755</v>
      </c>
      <c r="DL70" s="15">
        <f ca="1">_xlfn.XLOOKUP(AZ70,staticke_tc[id],staticke_tc[days],"")</f>
        <v>13.229762852897831</v>
      </c>
      <c r="DM70" s="15">
        <f ca="1">_xlfn.XLOOKUP(BA70,staticke_tc[id],staticke_tc[days],"")</f>
        <v>10.336041916593022</v>
      </c>
      <c r="DN70" s="15">
        <f ca="1">_xlfn.XLOOKUP(BB70,staticke_tc[id],staticke_tc[days],"")</f>
        <v>7.8428936291446387</v>
      </c>
      <c r="DO70" s="15">
        <f ca="1">_xlfn.XLOOKUP(BC70,staticke_tc[id],staticke_tc[days],"")</f>
        <v>8.1559965572095123</v>
      </c>
      <c r="DP70" s="15">
        <f ca="1">_xlfn.XLOOKUP(BD70,staticke_tc[id],staticke_tc[days],"")</f>
        <v>12.951167188114105</v>
      </c>
      <c r="DQ70" s="15">
        <f ca="1">_xlfn.XLOOKUP(BE70,staticke_tc[id],staticke_tc[days],"")</f>
        <v>7.9505905268888046</v>
      </c>
      <c r="DR70" s="15">
        <f ca="1">_xlfn.XLOOKUP(BF70,staticke_tc[id],staticke_tc[days],"")</f>
        <v>11.001803023921905</v>
      </c>
      <c r="DS70" s="15">
        <f ca="1">_xlfn.XLOOKUP(BG70,staticke_tc[id],staticke_tc[days],"")</f>
        <v>14.509095948415062</v>
      </c>
      <c r="DT70" s="15">
        <f ca="1">_xlfn.XLOOKUP(BH70,staticke_tc[id],staticke_tc[days],"")</f>
        <v>9.1278791233659398</v>
      </c>
      <c r="DU70" s="15">
        <f ca="1">_xlfn.XLOOKUP(BI70,staticke_tc[id],staticke_tc[days],"")</f>
        <v>4.5855079249824335</v>
      </c>
      <c r="DV70" s="15">
        <f ca="1">_xlfn.XLOOKUP(BJ70,staticke_tc[id],staticke_tc[days],"")</f>
        <v>5.8254182833029979</v>
      </c>
      <c r="DW70" s="15">
        <f ca="1">_xlfn.XLOOKUP(BK70,staticke_tc[id],staticke_tc[days],"")</f>
        <v>10.779392465309153</v>
      </c>
      <c r="DX70" s="15">
        <f ca="1">_xlfn.XLOOKUP(BL70,staticke_tc[id],staticke_tc[days],"")</f>
        <v>14.453946186526355</v>
      </c>
      <c r="DZ70" s="2">
        <f t="shared" si="41"/>
        <v>68</v>
      </c>
      <c r="EA70" s="15">
        <f ca="1">_xlfn.XLOOKUP(BO70,staticke_tc[id],staticke_tc[days],"")</f>
        <v>11.618543473594309</v>
      </c>
      <c r="EB70" s="15">
        <f ca="1">_xlfn.XLOOKUP(BP70,staticke_tc[id],staticke_tc[days],"")</f>
        <v>10.487380501446312</v>
      </c>
      <c r="EC70" s="15">
        <f ca="1">_xlfn.XLOOKUP(BQ70,staticke_tc[id],staticke_tc[days],"")</f>
        <v>8.7662614545859334</v>
      </c>
      <c r="ED70" s="15">
        <f ca="1">_xlfn.XLOOKUP(BR70,staticke_tc[id],staticke_tc[days],"")</f>
        <v>12.245411343206978</v>
      </c>
      <c r="EE70" s="15">
        <f ca="1">_xlfn.XLOOKUP(BS70,staticke_tc[id],staticke_tc[days],"")</f>
        <v>7.3904131718923169</v>
      </c>
      <c r="EF70" s="15">
        <f ca="1">_xlfn.XLOOKUP(BT70,staticke_tc[id],staticke_tc[days],"")</f>
        <v>10.789524128117405</v>
      </c>
      <c r="EG70" s="15">
        <f ca="1">_xlfn.XLOOKUP(BU70,staticke_tc[id],staticke_tc[days],"")</f>
        <v>7.7002604095077114</v>
      </c>
      <c r="EH70" s="15">
        <f ca="1">_xlfn.XLOOKUP(BV70,staticke_tc[id],staticke_tc[days],"")</f>
        <v>8.9433999261040196</v>
      </c>
      <c r="EI70" s="15">
        <f ca="1">_xlfn.XLOOKUP(BW70,staticke_tc[id],staticke_tc[days],"")</f>
        <v>11.741916731814602</v>
      </c>
      <c r="EJ70" s="15">
        <f ca="1">_xlfn.XLOOKUP(BX70,staticke_tc[id],staticke_tc[days],"")</f>
        <v>4.7282265415315496</v>
      </c>
      <c r="EK70" s="15">
        <f ca="1">_xlfn.XLOOKUP(BY70,staticke_tc[id],staticke_tc[days],"")</f>
        <v>10.890050682567407</v>
      </c>
      <c r="EL70" s="15">
        <f ca="1">_xlfn.XLOOKUP(BZ70,staticke_tc[id],staticke_tc[days],"")</f>
        <v>5.3723855702900938</v>
      </c>
      <c r="EM70" s="15">
        <f ca="1">_xlfn.XLOOKUP(CA70,staticke_tc[id],staticke_tc[days],"")</f>
        <v>11.200535735659615</v>
      </c>
      <c r="EN70" s="15">
        <f ca="1">_xlfn.XLOOKUP(CB70,staticke_tc[id],staticke_tc[days],"")</f>
        <v>11.536281537986028</v>
      </c>
      <c r="EO70" s="15">
        <f ca="1">_xlfn.XLOOKUP(CC70,staticke_tc[id],staticke_tc[days],"")</f>
        <v>13.864826800476086</v>
      </c>
      <c r="EP70" s="15">
        <f ca="1">_xlfn.XLOOKUP(CD70,staticke_tc[id],staticke_tc[days],"")</f>
        <v>13.349550752034478</v>
      </c>
      <c r="EQ70" s="15">
        <f ca="1">_xlfn.XLOOKUP(CE70,staticke_tc[id],staticke_tc[days],"")</f>
        <v>11.011701689848392</v>
      </c>
      <c r="ER70" s="15">
        <f ca="1">_xlfn.XLOOKUP(CF70,staticke_tc[id],staticke_tc[days],"")</f>
        <v>11.196908808926755</v>
      </c>
      <c r="ES70" s="15">
        <f ca="1">_xlfn.XLOOKUP(CG70,staticke_tc[id],staticke_tc[days],"")</f>
        <v>10.144855575377109</v>
      </c>
      <c r="ET70" s="15">
        <f ca="1">_xlfn.XLOOKUP(CH70,staticke_tc[id],staticke_tc[days],"")</f>
        <v>9.1674638272094224</v>
      </c>
      <c r="EU70" s="15">
        <f ca="1">_xlfn.XLOOKUP(CI70,staticke_tc[id],staticke_tc[days],"")</f>
        <v>6.3252579240285387</v>
      </c>
      <c r="EV70" s="15">
        <f ca="1">_xlfn.XLOOKUP(CJ70,staticke_tc[id],staticke_tc[days],"")</f>
        <v>6.1244331249151891</v>
      </c>
      <c r="EW70" s="15">
        <f ca="1">_xlfn.XLOOKUP(CK70,staticke_tc[id],staticke_tc[days],"")</f>
        <v>10.546022027591356</v>
      </c>
      <c r="EX70" s="15">
        <f ca="1">_xlfn.XLOOKUP(CL70,staticke_tc[id],staticke_tc[days],"")</f>
        <v>10.083565670292707</v>
      </c>
      <c r="EY70" s="15">
        <f ca="1">_xlfn.XLOOKUP(CM70,staticke_tc[id],staticke_tc[days],"")</f>
        <v>9.9161594544398266</v>
      </c>
      <c r="EZ70" s="15">
        <f ca="1">_xlfn.XLOOKUP(CN70,staticke_tc[id],staticke_tc[days],"")</f>
        <v>8.9212956611077256</v>
      </c>
      <c r="FA70" s="15">
        <f ca="1">_xlfn.XLOOKUP(CO70,staticke_tc[id],staticke_tc[days],"")</f>
        <v>3.3031239288196641</v>
      </c>
      <c r="FB70" s="15">
        <f ca="1">_xlfn.XLOOKUP(CP70,staticke_tc[id],staticke_tc[days],"")</f>
        <v>5.1759413044013307</v>
      </c>
      <c r="FC70" s="15">
        <f ca="1">_xlfn.XLOOKUP(CQ70,staticke_tc[id],staticke_tc[days],"")</f>
        <v>8.1689851334628045</v>
      </c>
      <c r="FD70" s="15">
        <f ca="1">_xlfn.XLOOKUP(CR70,staticke_tc[id],staticke_tc[days],"")</f>
        <v>10.454317319700461</v>
      </c>
    </row>
    <row r="71" spans="2:160" x14ac:dyDescent="0.3">
      <c r="B71" s="2">
        <f t="shared" si="42"/>
        <v>69</v>
      </c>
      <c r="C71">
        <v>2041</v>
      </c>
      <c r="D71">
        <v>2042</v>
      </c>
      <c r="E71">
        <v>2043</v>
      </c>
      <c r="F71">
        <v>2044</v>
      </c>
      <c r="G71">
        <v>2045</v>
      </c>
      <c r="H71">
        <v>2046</v>
      </c>
      <c r="I71">
        <v>2047</v>
      </c>
      <c r="J71">
        <v>2048</v>
      </c>
      <c r="K71">
        <v>2049</v>
      </c>
      <c r="L71">
        <v>2050</v>
      </c>
      <c r="M71">
        <v>2051</v>
      </c>
      <c r="N71">
        <v>2052</v>
      </c>
      <c r="O71">
        <v>2053</v>
      </c>
      <c r="P71">
        <v>2054</v>
      </c>
      <c r="Q71">
        <v>2055</v>
      </c>
      <c r="R71">
        <v>2056</v>
      </c>
      <c r="S71">
        <v>2057</v>
      </c>
      <c r="T71">
        <v>2058</v>
      </c>
      <c r="U71">
        <v>2059</v>
      </c>
      <c r="V71">
        <v>2060</v>
      </c>
      <c r="W71">
        <v>2061</v>
      </c>
      <c r="X71">
        <v>2062</v>
      </c>
      <c r="Y71">
        <v>2063</v>
      </c>
      <c r="Z71">
        <v>2064</v>
      </c>
      <c r="AA71">
        <v>2065</v>
      </c>
      <c r="AB71">
        <v>2066</v>
      </c>
      <c r="AC71">
        <v>2067</v>
      </c>
      <c r="AD71">
        <v>2068</v>
      </c>
      <c r="AE71">
        <v>2069</v>
      </c>
      <c r="AF71">
        <v>2070</v>
      </c>
      <c r="AH71" s="2">
        <f t="shared" si="38"/>
        <v>69</v>
      </c>
      <c r="AI71">
        <f ca="1">IF(ISNUMBER(C71),RANDBETWEEN(MIN(staticke_tc[id]),MAX(staticke_tc[id])),"")</f>
        <v>336</v>
      </c>
      <c r="AJ71">
        <f ca="1">IF(ISNUMBER(D71),RANDBETWEEN(MIN(staticke_tc[id]),MAX(staticke_tc[id])),"")</f>
        <v>55</v>
      </c>
      <c r="AK71">
        <f ca="1">IF(ISNUMBER(E71),RANDBETWEEN(MIN(staticke_tc[id]),MAX(staticke_tc[id])),"")</f>
        <v>19</v>
      </c>
      <c r="AL71">
        <f ca="1">IF(ISNUMBER(F71),RANDBETWEEN(MIN(staticke_tc[id]),MAX(staticke_tc[id])),"")</f>
        <v>292</v>
      </c>
      <c r="AM71">
        <f ca="1">IF(ISNUMBER(G71),RANDBETWEEN(MIN(staticke_tc[id]),MAX(staticke_tc[id])),"")</f>
        <v>969</v>
      </c>
      <c r="AN71">
        <f ca="1">IF(ISNUMBER(H71),RANDBETWEEN(MIN(staticke_tc[id]),MAX(staticke_tc[id])),"")</f>
        <v>526</v>
      </c>
      <c r="AO71">
        <f ca="1">IF(ISNUMBER(I71),RANDBETWEEN(MIN(staticke_tc[id]),MAX(staticke_tc[id])),"")</f>
        <v>900</v>
      </c>
      <c r="AP71">
        <f ca="1">IF(ISNUMBER(J71),RANDBETWEEN(MIN(staticke_tc[id]),MAX(staticke_tc[id])),"")</f>
        <v>136</v>
      </c>
      <c r="AQ71">
        <f ca="1">IF(ISNUMBER(K71),RANDBETWEEN(MIN(staticke_tc[id]),MAX(staticke_tc[id])),"")</f>
        <v>299</v>
      </c>
      <c r="AR71">
        <f ca="1">IF(ISNUMBER(L71),RANDBETWEEN(MIN(staticke_tc[id]),MAX(staticke_tc[id])),"")</f>
        <v>178</v>
      </c>
      <c r="AS71">
        <f ca="1">IF(ISNUMBER(M71),RANDBETWEEN(MIN(staticke_tc[id]),MAX(staticke_tc[id])),"")</f>
        <v>734</v>
      </c>
      <c r="AT71">
        <f ca="1">IF(ISNUMBER(N71),RANDBETWEEN(MIN(staticke_tc[id]),MAX(staticke_tc[id])),"")</f>
        <v>620</v>
      </c>
      <c r="AU71">
        <f ca="1">IF(ISNUMBER(O71),RANDBETWEEN(MIN(staticke_tc[id]),MAX(staticke_tc[id])),"")</f>
        <v>246</v>
      </c>
      <c r="AV71">
        <f ca="1">IF(ISNUMBER(P71),RANDBETWEEN(MIN(staticke_tc[id]),MAX(staticke_tc[id])),"")</f>
        <v>397</v>
      </c>
      <c r="AW71">
        <f ca="1">IF(ISNUMBER(Q71),RANDBETWEEN(MIN(staticke_tc[id]),MAX(staticke_tc[id])),"")</f>
        <v>370</v>
      </c>
      <c r="AX71">
        <f ca="1">IF(ISNUMBER(R71),RANDBETWEEN(MIN(staticke_tc[id]),MAX(staticke_tc[id])),"")</f>
        <v>542</v>
      </c>
      <c r="AY71">
        <f ca="1">IF(ISNUMBER(S71),RANDBETWEEN(MIN(staticke_tc[id]),MAX(staticke_tc[id])),"")</f>
        <v>159</v>
      </c>
      <c r="AZ71">
        <f ca="1">IF(ISNUMBER(T71),RANDBETWEEN(MIN(staticke_tc[id]),MAX(staticke_tc[id])),"")</f>
        <v>665</v>
      </c>
      <c r="BA71">
        <f ca="1">IF(ISNUMBER(U71),RANDBETWEEN(MIN(staticke_tc[id]),MAX(staticke_tc[id])),"")</f>
        <v>748</v>
      </c>
      <c r="BB71">
        <f ca="1">IF(ISNUMBER(V71),RANDBETWEEN(MIN(staticke_tc[id]),MAX(staticke_tc[id])),"")</f>
        <v>578</v>
      </c>
      <c r="BC71">
        <f ca="1">IF(ISNUMBER(W71),RANDBETWEEN(MIN(staticke_tc[id]),MAX(staticke_tc[id])),"")</f>
        <v>37</v>
      </c>
      <c r="BD71">
        <f ca="1">IF(ISNUMBER(X71),RANDBETWEEN(MIN(staticke_tc[id]),MAX(staticke_tc[id])),"")</f>
        <v>584</v>
      </c>
      <c r="BE71">
        <f ca="1">IF(ISNUMBER(Y71),RANDBETWEEN(MIN(staticke_tc[id]),MAX(staticke_tc[id])),"")</f>
        <v>638</v>
      </c>
      <c r="BF71">
        <f ca="1">IF(ISNUMBER(Z71),RANDBETWEEN(MIN(staticke_tc[id]),MAX(staticke_tc[id])),"")</f>
        <v>432</v>
      </c>
      <c r="BG71">
        <f ca="1">IF(ISNUMBER(AA71),RANDBETWEEN(MIN(staticke_tc[id]),MAX(staticke_tc[id])),"")</f>
        <v>211</v>
      </c>
      <c r="BH71">
        <f ca="1">IF(ISNUMBER(AB71),RANDBETWEEN(MIN(staticke_tc[id]),MAX(staticke_tc[id])),"")</f>
        <v>660</v>
      </c>
      <c r="BI71">
        <f ca="1">IF(ISNUMBER(AC71),RANDBETWEEN(MIN(staticke_tc[id]),MAX(staticke_tc[id])),"")</f>
        <v>800</v>
      </c>
      <c r="BJ71">
        <f ca="1">IF(ISNUMBER(AD71),RANDBETWEEN(MIN(staticke_tc[id]),MAX(staticke_tc[id])),"")</f>
        <v>377</v>
      </c>
      <c r="BK71">
        <f ca="1">IF(ISNUMBER(AE71),RANDBETWEEN(MIN(staticke_tc[id]),MAX(staticke_tc[id])),"")</f>
        <v>633</v>
      </c>
      <c r="BL71">
        <f ca="1">IF(ISNUMBER(AF71),RANDBETWEEN(MIN(staticke_tc[id]),MAX(staticke_tc[id])),"")</f>
        <v>681</v>
      </c>
      <c r="BN71" s="2">
        <f t="shared" si="39"/>
        <v>69</v>
      </c>
      <c r="BO71">
        <f ca="1">IF(ISNUMBER(CU71),RANDBETWEEN(MIN(staticke_tc[id]),MAX(staticke_tc[id])),"")</f>
        <v>220</v>
      </c>
      <c r="BP71">
        <f ca="1">IF(ISNUMBER(CV71),RANDBETWEEN(MIN(staticke_tc[id]),MAX(staticke_tc[id])),"")</f>
        <v>482</v>
      </c>
      <c r="BQ71">
        <f ca="1">IF(ISNUMBER(CW71),RANDBETWEEN(MIN(staticke_tc[id]),MAX(staticke_tc[id])),"")</f>
        <v>935</v>
      </c>
      <c r="BR71">
        <f ca="1">IF(ISNUMBER(CX71),RANDBETWEEN(MIN(staticke_tc[id]),MAX(staticke_tc[id])),"")</f>
        <v>680</v>
      </c>
      <c r="BS71">
        <f ca="1">IF(ISNUMBER(CY71),RANDBETWEEN(MIN(staticke_tc[id]),MAX(staticke_tc[id])),"")</f>
        <v>518</v>
      </c>
      <c r="BT71">
        <f ca="1">IF(ISNUMBER(CZ71),RANDBETWEEN(MIN(staticke_tc[id]),MAX(staticke_tc[id])),"")</f>
        <v>27</v>
      </c>
      <c r="BU71">
        <f ca="1">IF(ISNUMBER(DA71),RANDBETWEEN(MIN(staticke_tc[id]),MAX(staticke_tc[id])),"")</f>
        <v>166</v>
      </c>
      <c r="BV71">
        <f ca="1">IF(ISNUMBER(DB71),RANDBETWEEN(MIN(staticke_tc[id]),MAX(staticke_tc[id])),"")</f>
        <v>916</v>
      </c>
      <c r="BW71">
        <f ca="1">IF(ISNUMBER(DC71),RANDBETWEEN(MIN(staticke_tc[id]),MAX(staticke_tc[id])),"")</f>
        <v>470</v>
      </c>
      <c r="BX71">
        <f ca="1">IF(ISNUMBER(DD71),RANDBETWEEN(MIN(staticke_tc[id]),MAX(staticke_tc[id])),"")</f>
        <v>998</v>
      </c>
      <c r="BY71">
        <f ca="1">IF(ISNUMBER(DE71),RANDBETWEEN(MIN(staticke_tc[id]),MAX(staticke_tc[id])),"")</f>
        <v>832</v>
      </c>
      <c r="BZ71">
        <f ca="1">IF(ISNUMBER(DF71),RANDBETWEEN(MIN(staticke_tc[id]),MAX(staticke_tc[id])),"")</f>
        <v>573</v>
      </c>
      <c r="CA71">
        <f ca="1">IF(ISNUMBER(DG71),RANDBETWEEN(MIN(staticke_tc[id]),MAX(staticke_tc[id])),"")</f>
        <v>741</v>
      </c>
      <c r="CB71">
        <f ca="1">IF(ISNUMBER(DH71),RANDBETWEEN(MIN(staticke_tc[id]),MAX(staticke_tc[id])),"")</f>
        <v>801</v>
      </c>
      <c r="CC71">
        <f ca="1">IF(ISNUMBER(DI71),RANDBETWEEN(MIN(staticke_tc[id]),MAX(staticke_tc[id])),"")</f>
        <v>144</v>
      </c>
      <c r="CD71">
        <f ca="1">IF(ISNUMBER(DJ71),RANDBETWEEN(MIN(staticke_tc[id]),MAX(staticke_tc[id])),"")</f>
        <v>584</v>
      </c>
      <c r="CE71">
        <f ca="1">IF(ISNUMBER(DK71),RANDBETWEEN(MIN(staticke_tc[id]),MAX(staticke_tc[id])),"")</f>
        <v>261</v>
      </c>
      <c r="CF71">
        <f ca="1">IF(ISNUMBER(DL71),RANDBETWEEN(MIN(staticke_tc[id]),MAX(staticke_tc[id])),"")</f>
        <v>509</v>
      </c>
      <c r="CG71">
        <f ca="1">IF(ISNUMBER(DM71),RANDBETWEEN(MIN(staticke_tc[id]),MAX(staticke_tc[id])),"")</f>
        <v>813</v>
      </c>
      <c r="CH71">
        <f ca="1">IF(ISNUMBER(DN71),RANDBETWEEN(MIN(staticke_tc[id]),MAX(staticke_tc[id])),"")</f>
        <v>89</v>
      </c>
      <c r="CI71">
        <f ca="1">IF(ISNUMBER(DO71),RANDBETWEEN(MIN(staticke_tc[id]),MAX(staticke_tc[id])),"")</f>
        <v>585</v>
      </c>
      <c r="CJ71">
        <f ca="1">IF(ISNUMBER(DP71),RANDBETWEEN(MIN(staticke_tc[id]),MAX(staticke_tc[id])),"")</f>
        <v>4</v>
      </c>
      <c r="CK71">
        <f ca="1">IF(ISNUMBER(DQ71),RANDBETWEEN(MIN(staticke_tc[id]),MAX(staticke_tc[id])),"")</f>
        <v>170</v>
      </c>
      <c r="CL71">
        <f ca="1">IF(ISNUMBER(DR71),RANDBETWEEN(MIN(staticke_tc[id]),MAX(staticke_tc[id])),"")</f>
        <v>993</v>
      </c>
      <c r="CM71">
        <f ca="1">IF(ISNUMBER(DS71),RANDBETWEEN(MIN(staticke_tc[id]),MAX(staticke_tc[id])),"")</f>
        <v>203</v>
      </c>
      <c r="CN71">
        <f ca="1">IF(ISNUMBER(DT71),RANDBETWEEN(MIN(staticke_tc[id]),MAX(staticke_tc[id])),"")</f>
        <v>743</v>
      </c>
      <c r="CO71">
        <f ca="1">IF(ISNUMBER(DU71),RANDBETWEEN(MIN(staticke_tc[id]),MAX(staticke_tc[id])),"")</f>
        <v>56</v>
      </c>
      <c r="CP71">
        <f ca="1">IF(ISNUMBER(DV71),RANDBETWEEN(MIN(staticke_tc[id]),MAX(staticke_tc[id])),"")</f>
        <v>552</v>
      </c>
      <c r="CQ71">
        <f ca="1">IF(ISNUMBER(DW71),RANDBETWEEN(MIN(staticke_tc[id]),MAX(staticke_tc[id])),"")</f>
        <v>274</v>
      </c>
      <c r="CR71">
        <f ca="1">IF(ISNUMBER(DX71),RANDBETWEEN(MIN(staticke_tc[id]),MAX(staticke_tc[id])),"")</f>
        <v>899</v>
      </c>
      <c r="CT71" s="2">
        <f t="shared" si="40"/>
        <v>69</v>
      </c>
      <c r="CU71" s="15">
        <f ca="1">_xlfn.XLOOKUP(AI71,staticke_tc[id],staticke_tc[days],"")</f>
        <v>12.076902055875003</v>
      </c>
      <c r="CV71" s="15">
        <f ca="1">_xlfn.XLOOKUP(AJ71,staticke_tc[id],staticke_tc[days],"")</f>
        <v>8.6421105419614541</v>
      </c>
      <c r="CW71" s="15">
        <f ca="1">_xlfn.XLOOKUP(AK71,staticke_tc[id],staticke_tc[days],"")</f>
        <v>4.2635910857855688</v>
      </c>
      <c r="CX71" s="15">
        <f ca="1">_xlfn.XLOOKUP(AL71,staticke_tc[id],staticke_tc[days],"")</f>
        <v>12.866135471679202</v>
      </c>
      <c r="CY71" s="15">
        <f ca="1">_xlfn.XLOOKUP(AM71,staticke_tc[id],staticke_tc[days],"")</f>
        <v>10.213282449835654</v>
      </c>
      <c r="CZ71" s="15">
        <f ca="1">_xlfn.XLOOKUP(AN71,staticke_tc[id],staticke_tc[days],"")</f>
        <v>8.2045080419730212</v>
      </c>
      <c r="DA71" s="15">
        <f ca="1">_xlfn.XLOOKUP(AO71,staticke_tc[id],staticke_tc[days],"")</f>
        <v>11.592380262584559</v>
      </c>
      <c r="DB71" s="15">
        <f ca="1">_xlfn.XLOOKUP(AP71,staticke_tc[id],staticke_tc[days],"")</f>
        <v>11.98770256620991</v>
      </c>
      <c r="DC71" s="15">
        <f ca="1">_xlfn.XLOOKUP(AQ71,staticke_tc[id],staticke_tc[days],"")</f>
        <v>11.010232543334965</v>
      </c>
      <c r="DD71" s="15">
        <f ca="1">_xlfn.XLOOKUP(AR71,staticke_tc[id],staticke_tc[days],"")</f>
        <v>13.533932374546305</v>
      </c>
      <c r="DE71" s="15">
        <f ca="1">_xlfn.XLOOKUP(AS71,staticke_tc[id],staticke_tc[days],"")</f>
        <v>13.512270819545099</v>
      </c>
      <c r="DF71" s="15">
        <f ca="1">_xlfn.XLOOKUP(AT71,staticke_tc[id],staticke_tc[days],"")</f>
        <v>11.516478110385904</v>
      </c>
      <c r="DG71" s="15">
        <f ca="1">_xlfn.XLOOKUP(AU71,staticke_tc[id],staticke_tc[days],"")</f>
        <v>9.7152010893024929</v>
      </c>
      <c r="DH71" s="15">
        <f ca="1">_xlfn.XLOOKUP(AV71,staticke_tc[id],staticke_tc[days],"")</f>
        <v>12.520190261026599</v>
      </c>
      <c r="DI71" s="15">
        <f ca="1">_xlfn.XLOOKUP(AW71,staticke_tc[id],staticke_tc[days],"")</f>
        <v>7.9272362566850063</v>
      </c>
      <c r="DJ71" s="15">
        <f ca="1">_xlfn.XLOOKUP(AX71,staticke_tc[id],staticke_tc[days],"")</f>
        <v>12.977485253529983</v>
      </c>
      <c r="DK71" s="15">
        <f ca="1">_xlfn.XLOOKUP(AY71,staticke_tc[id],staticke_tc[days],"")</f>
        <v>10.867136409679937</v>
      </c>
      <c r="DL71" s="15">
        <f ca="1">_xlfn.XLOOKUP(AZ71,staticke_tc[id],staticke_tc[days],"")</f>
        <v>10.563243942236248</v>
      </c>
      <c r="DM71" s="15">
        <f ca="1">_xlfn.XLOOKUP(BA71,staticke_tc[id],staticke_tc[days],"")</f>
        <v>9.6488609526690787</v>
      </c>
      <c r="DN71" s="15">
        <f ca="1">_xlfn.XLOOKUP(BB71,staticke_tc[id],staticke_tc[days],"")</f>
        <v>11.67241372458107</v>
      </c>
      <c r="DO71" s="15">
        <f ca="1">_xlfn.XLOOKUP(BC71,staticke_tc[id],staticke_tc[days],"")</f>
        <v>7.3977933621299465</v>
      </c>
      <c r="DP71" s="15">
        <f ca="1">_xlfn.XLOOKUP(BD71,staticke_tc[id],staticke_tc[days],"")</f>
        <v>14.343377128405052</v>
      </c>
      <c r="DQ71" s="15">
        <f ca="1">_xlfn.XLOOKUP(BE71,staticke_tc[id],staticke_tc[days],"")</f>
        <v>12.381273359499133</v>
      </c>
      <c r="DR71" s="15">
        <f ca="1">_xlfn.XLOOKUP(BF71,staticke_tc[id],staticke_tc[days],"")</f>
        <v>11.614882692422201</v>
      </c>
      <c r="DS71" s="15">
        <f ca="1">_xlfn.XLOOKUP(BG71,staticke_tc[id],staticke_tc[days],"")</f>
        <v>14.154439716029099</v>
      </c>
      <c r="DT71" s="15">
        <f ca="1">_xlfn.XLOOKUP(BH71,staticke_tc[id],staticke_tc[days],"")</f>
        <v>11.889925974832288</v>
      </c>
      <c r="DU71" s="15">
        <f ca="1">_xlfn.XLOOKUP(BI71,staticke_tc[id],staticke_tc[days],"")</f>
        <v>3.4405540627541242</v>
      </c>
      <c r="DV71" s="15">
        <f ca="1">_xlfn.XLOOKUP(BJ71,staticke_tc[id],staticke_tc[days],"")</f>
        <v>13.229096444163424</v>
      </c>
      <c r="DW71" s="15">
        <f ca="1">_xlfn.XLOOKUP(BK71,staticke_tc[id],staticke_tc[days],"")</f>
        <v>6.6683677482783796</v>
      </c>
      <c r="DX71" s="15">
        <f ca="1">_xlfn.XLOOKUP(BL71,staticke_tc[id],staticke_tc[days],"")</f>
        <v>12.106903570262698</v>
      </c>
      <c r="DZ71" s="2">
        <f t="shared" si="41"/>
        <v>69</v>
      </c>
      <c r="EA71" s="15">
        <f ca="1">_xlfn.XLOOKUP(BO71,staticke_tc[id],staticke_tc[days],"")</f>
        <v>17.596684357454411</v>
      </c>
      <c r="EB71" s="15">
        <f ca="1">_xlfn.XLOOKUP(BP71,staticke_tc[id],staticke_tc[days],"")</f>
        <v>11.402546759153966</v>
      </c>
      <c r="EC71" s="15">
        <f ca="1">_xlfn.XLOOKUP(BQ71,staticke_tc[id],staticke_tc[days],"")</f>
        <v>6.2799611198701841</v>
      </c>
      <c r="ED71" s="15">
        <f ca="1">_xlfn.XLOOKUP(BR71,staticke_tc[id],staticke_tc[days],"")</f>
        <v>9.0831276437920394</v>
      </c>
      <c r="EE71" s="15">
        <f ca="1">_xlfn.XLOOKUP(BS71,staticke_tc[id],staticke_tc[days],"")</f>
        <v>12.528776410818503</v>
      </c>
      <c r="EF71" s="15">
        <f ca="1">_xlfn.XLOOKUP(BT71,staticke_tc[id],staticke_tc[days],"")</f>
        <v>8.7575259419615836</v>
      </c>
      <c r="EG71" s="15">
        <f ca="1">_xlfn.XLOOKUP(BU71,staticke_tc[id],staticke_tc[days],"")</f>
        <v>2.9619769227212451</v>
      </c>
      <c r="EH71" s="15">
        <f ca="1">_xlfn.XLOOKUP(BV71,staticke_tc[id],staticke_tc[days],"")</f>
        <v>9.3499092561645814</v>
      </c>
      <c r="EI71" s="15">
        <f ca="1">_xlfn.XLOOKUP(BW71,staticke_tc[id],staticke_tc[days],"")</f>
        <v>10.492984679479358</v>
      </c>
      <c r="EJ71" s="15">
        <f ca="1">_xlfn.XLOOKUP(BX71,staticke_tc[id],staticke_tc[days],"")</f>
        <v>6.5389912733436724</v>
      </c>
      <c r="EK71" s="15">
        <f ca="1">_xlfn.XLOOKUP(BY71,staticke_tc[id],staticke_tc[days],"")</f>
        <v>13.28947413503413</v>
      </c>
      <c r="EL71" s="15">
        <f ca="1">_xlfn.XLOOKUP(BZ71,staticke_tc[id],staticke_tc[days],"")</f>
        <v>7.4643284638042928</v>
      </c>
      <c r="EM71" s="15">
        <f ca="1">_xlfn.XLOOKUP(CA71,staticke_tc[id],staticke_tc[days],"")</f>
        <v>6.685773507201727</v>
      </c>
      <c r="EN71" s="15">
        <f ca="1">_xlfn.XLOOKUP(CB71,staticke_tc[id],staticke_tc[days],"")</f>
        <v>15.696475591220164</v>
      </c>
      <c r="EO71" s="15">
        <f ca="1">_xlfn.XLOOKUP(CC71,staticke_tc[id],staticke_tc[days],"")</f>
        <v>11.229339681334777</v>
      </c>
      <c r="EP71" s="15">
        <f ca="1">_xlfn.XLOOKUP(CD71,staticke_tc[id],staticke_tc[days],"")</f>
        <v>14.343377128405052</v>
      </c>
      <c r="EQ71" s="15">
        <f ca="1">_xlfn.XLOOKUP(CE71,staticke_tc[id],staticke_tc[days],"")</f>
        <v>8.6807134618646824</v>
      </c>
      <c r="ER71" s="15">
        <f ca="1">_xlfn.XLOOKUP(CF71,staticke_tc[id],staticke_tc[days],"")</f>
        <v>9.2432919808600005</v>
      </c>
      <c r="ES71" s="15">
        <f ca="1">_xlfn.XLOOKUP(CG71,staticke_tc[id],staticke_tc[days],"")</f>
        <v>9.309709986048329</v>
      </c>
      <c r="ET71" s="15">
        <f ca="1">_xlfn.XLOOKUP(CH71,staticke_tc[id],staticke_tc[days],"")</f>
        <v>6.7397005605165132</v>
      </c>
      <c r="EU71" s="15">
        <f ca="1">_xlfn.XLOOKUP(CI71,staticke_tc[id],staticke_tc[days],"")</f>
        <v>14.359255678807717</v>
      </c>
      <c r="EV71" s="15">
        <f ca="1">_xlfn.XLOOKUP(CJ71,staticke_tc[id],staticke_tc[days],"")</f>
        <v>10.085541998497114</v>
      </c>
      <c r="EW71" s="15">
        <f ca="1">_xlfn.XLOOKUP(CK71,staticke_tc[id],staticke_tc[days],"")</f>
        <v>8.8742776523639311</v>
      </c>
      <c r="EX71" s="15">
        <f ca="1">_xlfn.XLOOKUP(CL71,staticke_tc[id],staticke_tc[days],"")</f>
        <v>5.273810873749234</v>
      </c>
      <c r="EY71" s="15">
        <f ca="1">_xlfn.XLOOKUP(CM71,staticke_tc[id],staticke_tc[days],"")</f>
        <v>7.6621521937249994</v>
      </c>
      <c r="EZ71" s="15">
        <f ca="1">_xlfn.XLOOKUP(CN71,staticke_tc[id],staticke_tc[days],"")</f>
        <v>10.854590449269189</v>
      </c>
      <c r="FA71" s="15">
        <f ca="1">_xlfn.XLOOKUP(CO71,staticke_tc[id],staticke_tc[days],"")</f>
        <v>10.831697914687631</v>
      </c>
      <c r="FB71" s="15">
        <f ca="1">_xlfn.XLOOKUP(CP71,staticke_tc[id],staticke_tc[days],"")</f>
        <v>14.968330423094011</v>
      </c>
      <c r="FC71" s="15">
        <f ca="1">_xlfn.XLOOKUP(CQ71,staticke_tc[id],staticke_tc[days],"")</f>
        <v>7.7054013306255005</v>
      </c>
      <c r="FD71" s="15">
        <f ca="1">_xlfn.XLOOKUP(CR71,staticke_tc[id],staticke_tc[days],"")</f>
        <v>13.648921550125026</v>
      </c>
    </row>
    <row r="72" spans="2:160" x14ac:dyDescent="0.3">
      <c r="B72" s="2">
        <f t="shared" si="42"/>
        <v>70</v>
      </c>
      <c r="C72">
        <v>2071</v>
      </c>
      <c r="D72">
        <v>2072</v>
      </c>
      <c r="E72">
        <v>2073</v>
      </c>
      <c r="F72">
        <v>2074</v>
      </c>
      <c r="G72">
        <v>2075</v>
      </c>
      <c r="H72">
        <v>2076</v>
      </c>
      <c r="I72">
        <v>2077</v>
      </c>
      <c r="J72">
        <v>2078</v>
      </c>
      <c r="K72">
        <v>2079</v>
      </c>
      <c r="L72">
        <v>2080</v>
      </c>
      <c r="M72">
        <v>2081</v>
      </c>
      <c r="N72">
        <v>2082</v>
      </c>
      <c r="O72">
        <v>2083</v>
      </c>
      <c r="P72">
        <v>2084</v>
      </c>
      <c r="Q72">
        <v>2085</v>
      </c>
      <c r="R72">
        <v>2086</v>
      </c>
      <c r="S72">
        <v>2087</v>
      </c>
      <c r="T72">
        <v>2088</v>
      </c>
      <c r="U72">
        <v>2089</v>
      </c>
      <c r="V72">
        <v>2090</v>
      </c>
      <c r="W72">
        <v>2091</v>
      </c>
      <c r="X72">
        <v>2092</v>
      </c>
      <c r="Y72">
        <v>2093</v>
      </c>
      <c r="Z72">
        <v>2094</v>
      </c>
      <c r="AA72">
        <v>2095</v>
      </c>
      <c r="AB72">
        <v>2096</v>
      </c>
      <c r="AC72">
        <v>2097</v>
      </c>
      <c r="AD72">
        <v>2098</v>
      </c>
      <c r="AE72">
        <v>2099</v>
      </c>
      <c r="AF72">
        <v>2100</v>
      </c>
      <c r="AH72" s="2">
        <f t="shared" si="38"/>
        <v>70</v>
      </c>
      <c r="AI72">
        <f ca="1">IF(ISNUMBER(C72),RANDBETWEEN(MIN(staticke_tc[id]),MAX(staticke_tc[id])),"")</f>
        <v>181</v>
      </c>
      <c r="AJ72">
        <f ca="1">IF(ISNUMBER(D72),RANDBETWEEN(MIN(staticke_tc[id]),MAX(staticke_tc[id])),"")</f>
        <v>800</v>
      </c>
      <c r="AK72">
        <f ca="1">IF(ISNUMBER(E72),RANDBETWEEN(MIN(staticke_tc[id]),MAX(staticke_tc[id])),"")</f>
        <v>873</v>
      </c>
      <c r="AL72">
        <f ca="1">IF(ISNUMBER(F72),RANDBETWEEN(MIN(staticke_tc[id]),MAX(staticke_tc[id])),"")</f>
        <v>529</v>
      </c>
      <c r="AM72">
        <f ca="1">IF(ISNUMBER(G72),RANDBETWEEN(MIN(staticke_tc[id]),MAX(staticke_tc[id])),"")</f>
        <v>640</v>
      </c>
      <c r="AN72">
        <f ca="1">IF(ISNUMBER(H72),RANDBETWEEN(MIN(staticke_tc[id]),MAX(staticke_tc[id])),"")</f>
        <v>251</v>
      </c>
      <c r="AO72">
        <f ca="1">IF(ISNUMBER(I72),RANDBETWEEN(MIN(staticke_tc[id]),MAX(staticke_tc[id])),"")</f>
        <v>274</v>
      </c>
      <c r="AP72">
        <f ca="1">IF(ISNUMBER(J72),RANDBETWEEN(MIN(staticke_tc[id]),MAX(staticke_tc[id])),"")</f>
        <v>231</v>
      </c>
      <c r="AQ72">
        <f ca="1">IF(ISNUMBER(K72),RANDBETWEEN(MIN(staticke_tc[id]),MAX(staticke_tc[id])),"")</f>
        <v>558</v>
      </c>
      <c r="AR72">
        <f ca="1">IF(ISNUMBER(L72),RANDBETWEEN(MIN(staticke_tc[id]),MAX(staticke_tc[id])),"")</f>
        <v>61</v>
      </c>
      <c r="AS72">
        <f ca="1">IF(ISNUMBER(M72),RANDBETWEEN(MIN(staticke_tc[id]),MAX(staticke_tc[id])),"")</f>
        <v>690</v>
      </c>
      <c r="AT72">
        <f ca="1">IF(ISNUMBER(N72),RANDBETWEEN(MIN(staticke_tc[id]),MAX(staticke_tc[id])),"")</f>
        <v>957</v>
      </c>
      <c r="AU72">
        <f ca="1">IF(ISNUMBER(O72),RANDBETWEEN(MIN(staticke_tc[id]),MAX(staticke_tc[id])),"")</f>
        <v>240</v>
      </c>
      <c r="AV72">
        <f ca="1">IF(ISNUMBER(P72),RANDBETWEEN(MIN(staticke_tc[id]),MAX(staticke_tc[id])),"")</f>
        <v>835</v>
      </c>
      <c r="AW72">
        <f ca="1">IF(ISNUMBER(Q72),RANDBETWEEN(MIN(staticke_tc[id]),MAX(staticke_tc[id])),"")</f>
        <v>73</v>
      </c>
      <c r="AX72">
        <f ca="1">IF(ISNUMBER(R72),RANDBETWEEN(MIN(staticke_tc[id]),MAX(staticke_tc[id])),"")</f>
        <v>784</v>
      </c>
      <c r="AY72">
        <f ca="1">IF(ISNUMBER(S72),RANDBETWEEN(MIN(staticke_tc[id]),MAX(staticke_tc[id])),"")</f>
        <v>941</v>
      </c>
      <c r="AZ72">
        <f ca="1">IF(ISNUMBER(T72),RANDBETWEEN(MIN(staticke_tc[id]),MAX(staticke_tc[id])),"")</f>
        <v>275</v>
      </c>
      <c r="BA72">
        <f ca="1">IF(ISNUMBER(U72),RANDBETWEEN(MIN(staticke_tc[id]),MAX(staticke_tc[id])),"")</f>
        <v>387</v>
      </c>
      <c r="BB72">
        <f ca="1">IF(ISNUMBER(V72),RANDBETWEEN(MIN(staticke_tc[id]),MAX(staticke_tc[id])),"")</f>
        <v>971</v>
      </c>
      <c r="BC72">
        <f ca="1">IF(ISNUMBER(W72),RANDBETWEEN(MIN(staticke_tc[id]),MAX(staticke_tc[id])),"")</f>
        <v>167</v>
      </c>
      <c r="BD72">
        <f ca="1">IF(ISNUMBER(X72),RANDBETWEEN(MIN(staticke_tc[id]),MAX(staticke_tc[id])),"")</f>
        <v>115</v>
      </c>
      <c r="BE72">
        <f ca="1">IF(ISNUMBER(Y72),RANDBETWEEN(MIN(staticke_tc[id]),MAX(staticke_tc[id])),"")</f>
        <v>190</v>
      </c>
      <c r="BF72">
        <f ca="1">IF(ISNUMBER(Z72),RANDBETWEEN(MIN(staticke_tc[id]),MAX(staticke_tc[id])),"")</f>
        <v>450</v>
      </c>
      <c r="BG72">
        <f ca="1">IF(ISNUMBER(AA72),RANDBETWEEN(MIN(staticke_tc[id]),MAX(staticke_tc[id])),"")</f>
        <v>681</v>
      </c>
      <c r="BH72">
        <f ca="1">IF(ISNUMBER(AB72),RANDBETWEEN(MIN(staticke_tc[id]),MAX(staticke_tc[id])),"")</f>
        <v>388</v>
      </c>
      <c r="BI72">
        <f ca="1">IF(ISNUMBER(AC72),RANDBETWEEN(MIN(staticke_tc[id]),MAX(staticke_tc[id])),"")</f>
        <v>901</v>
      </c>
      <c r="BJ72">
        <f ca="1">IF(ISNUMBER(AD72),RANDBETWEEN(MIN(staticke_tc[id]),MAX(staticke_tc[id])),"")</f>
        <v>494</v>
      </c>
      <c r="BK72">
        <f ca="1">IF(ISNUMBER(AE72),RANDBETWEEN(MIN(staticke_tc[id]),MAX(staticke_tc[id])),"")</f>
        <v>466</v>
      </c>
      <c r="BL72">
        <f ca="1">IF(ISNUMBER(AF72),RANDBETWEEN(MIN(staticke_tc[id]),MAX(staticke_tc[id])),"")</f>
        <v>346</v>
      </c>
      <c r="BN72" s="2">
        <f t="shared" si="39"/>
        <v>70</v>
      </c>
      <c r="BO72">
        <f ca="1">IF(ISNUMBER(CU72),RANDBETWEEN(MIN(staticke_tc[id]),MAX(staticke_tc[id])),"")</f>
        <v>764</v>
      </c>
      <c r="BP72">
        <f ca="1">IF(ISNUMBER(CV72),RANDBETWEEN(MIN(staticke_tc[id]),MAX(staticke_tc[id])),"")</f>
        <v>233</v>
      </c>
      <c r="BQ72">
        <f ca="1">IF(ISNUMBER(CW72),RANDBETWEEN(MIN(staticke_tc[id]),MAX(staticke_tc[id])),"")</f>
        <v>114</v>
      </c>
      <c r="BR72">
        <f ca="1">IF(ISNUMBER(CX72),RANDBETWEEN(MIN(staticke_tc[id]),MAX(staticke_tc[id])),"")</f>
        <v>879</v>
      </c>
      <c r="BS72">
        <f ca="1">IF(ISNUMBER(CY72),RANDBETWEEN(MIN(staticke_tc[id]),MAX(staticke_tc[id])),"")</f>
        <v>458</v>
      </c>
      <c r="BT72">
        <f ca="1">IF(ISNUMBER(CZ72),RANDBETWEEN(MIN(staticke_tc[id]),MAX(staticke_tc[id])),"")</f>
        <v>702</v>
      </c>
      <c r="BU72">
        <f ca="1">IF(ISNUMBER(DA72),RANDBETWEEN(MIN(staticke_tc[id]),MAX(staticke_tc[id])),"")</f>
        <v>360</v>
      </c>
      <c r="BV72">
        <f ca="1">IF(ISNUMBER(DB72),RANDBETWEEN(MIN(staticke_tc[id]),MAX(staticke_tc[id])),"")</f>
        <v>990</v>
      </c>
      <c r="BW72">
        <f ca="1">IF(ISNUMBER(DC72),RANDBETWEEN(MIN(staticke_tc[id]),MAX(staticke_tc[id])),"")</f>
        <v>108</v>
      </c>
      <c r="BX72">
        <f ca="1">IF(ISNUMBER(DD72),RANDBETWEEN(MIN(staticke_tc[id]),MAX(staticke_tc[id])),"")</f>
        <v>594</v>
      </c>
      <c r="BY72">
        <f ca="1">IF(ISNUMBER(DE72),RANDBETWEEN(MIN(staticke_tc[id]),MAX(staticke_tc[id])),"")</f>
        <v>33</v>
      </c>
      <c r="BZ72">
        <f ca="1">IF(ISNUMBER(DF72),RANDBETWEEN(MIN(staticke_tc[id]),MAX(staticke_tc[id])),"")</f>
        <v>976</v>
      </c>
      <c r="CA72">
        <f ca="1">IF(ISNUMBER(DG72),RANDBETWEEN(MIN(staticke_tc[id]),MAX(staticke_tc[id])),"")</f>
        <v>475</v>
      </c>
      <c r="CB72">
        <f ca="1">IF(ISNUMBER(DH72),RANDBETWEEN(MIN(staticke_tc[id]),MAX(staticke_tc[id])),"")</f>
        <v>776</v>
      </c>
      <c r="CC72">
        <f ca="1">IF(ISNUMBER(DI72),RANDBETWEEN(MIN(staticke_tc[id]),MAX(staticke_tc[id])),"")</f>
        <v>679</v>
      </c>
      <c r="CD72">
        <f ca="1">IF(ISNUMBER(DJ72),RANDBETWEEN(MIN(staticke_tc[id]),MAX(staticke_tc[id])),"")</f>
        <v>145</v>
      </c>
      <c r="CE72">
        <f ca="1">IF(ISNUMBER(DK72),RANDBETWEEN(MIN(staticke_tc[id]),MAX(staticke_tc[id])),"")</f>
        <v>775</v>
      </c>
      <c r="CF72">
        <f ca="1">IF(ISNUMBER(DL72),RANDBETWEEN(MIN(staticke_tc[id]),MAX(staticke_tc[id])),"")</f>
        <v>927</v>
      </c>
      <c r="CG72">
        <f ca="1">IF(ISNUMBER(DM72),RANDBETWEEN(MIN(staticke_tc[id]),MAX(staticke_tc[id])),"")</f>
        <v>266</v>
      </c>
      <c r="CH72">
        <f ca="1">IF(ISNUMBER(DN72),RANDBETWEEN(MIN(staticke_tc[id]),MAX(staticke_tc[id])),"")</f>
        <v>421</v>
      </c>
      <c r="CI72">
        <f ca="1">IF(ISNUMBER(DO72),RANDBETWEEN(MIN(staticke_tc[id]),MAX(staticke_tc[id])),"")</f>
        <v>273</v>
      </c>
      <c r="CJ72">
        <f ca="1">IF(ISNUMBER(DP72),RANDBETWEEN(MIN(staticke_tc[id]),MAX(staticke_tc[id])),"")</f>
        <v>833</v>
      </c>
      <c r="CK72">
        <f ca="1">IF(ISNUMBER(DQ72),RANDBETWEEN(MIN(staticke_tc[id]),MAX(staticke_tc[id])),"")</f>
        <v>809</v>
      </c>
      <c r="CL72">
        <f ca="1">IF(ISNUMBER(DR72),RANDBETWEEN(MIN(staticke_tc[id]),MAX(staticke_tc[id])),"")</f>
        <v>665</v>
      </c>
      <c r="CM72">
        <f ca="1">IF(ISNUMBER(DS72),RANDBETWEEN(MIN(staticke_tc[id]),MAX(staticke_tc[id])),"")</f>
        <v>202</v>
      </c>
      <c r="CN72">
        <f ca="1">IF(ISNUMBER(DT72),RANDBETWEEN(MIN(staticke_tc[id]),MAX(staticke_tc[id])),"")</f>
        <v>134</v>
      </c>
      <c r="CO72">
        <f ca="1">IF(ISNUMBER(DU72),RANDBETWEEN(MIN(staticke_tc[id]),MAX(staticke_tc[id])),"")</f>
        <v>895</v>
      </c>
      <c r="CP72">
        <f ca="1">IF(ISNUMBER(DV72),RANDBETWEEN(MIN(staticke_tc[id]),MAX(staticke_tc[id])),"")</f>
        <v>778</v>
      </c>
      <c r="CQ72">
        <f ca="1">IF(ISNUMBER(DW72),RANDBETWEEN(MIN(staticke_tc[id]),MAX(staticke_tc[id])),"")</f>
        <v>278</v>
      </c>
      <c r="CR72">
        <f ca="1">IF(ISNUMBER(DX72),RANDBETWEEN(MIN(staticke_tc[id]),MAX(staticke_tc[id])),"")</f>
        <v>756</v>
      </c>
      <c r="CT72" s="2">
        <f t="shared" si="40"/>
        <v>70</v>
      </c>
      <c r="CU72" s="15">
        <f ca="1">_xlfn.XLOOKUP(AI72,staticke_tc[id],staticke_tc[days],"")</f>
        <v>11.227934552036302</v>
      </c>
      <c r="CV72" s="15">
        <f ca="1">_xlfn.XLOOKUP(AJ72,staticke_tc[id],staticke_tc[days],"")</f>
        <v>3.4405540627541242</v>
      </c>
      <c r="CW72" s="15">
        <f ca="1">_xlfn.XLOOKUP(AK72,staticke_tc[id],staticke_tc[days],"")</f>
        <v>10.476560691956101</v>
      </c>
      <c r="CX72" s="15">
        <f ca="1">_xlfn.XLOOKUP(AL72,staticke_tc[id],staticke_tc[days],"")</f>
        <v>7.1614155824254357</v>
      </c>
      <c r="CY72" s="15">
        <f ca="1">_xlfn.XLOOKUP(AM72,staticke_tc[id],staticke_tc[days],"")</f>
        <v>7.363885638116999</v>
      </c>
      <c r="CZ72" s="15">
        <f ca="1">_xlfn.XLOOKUP(AN72,staticke_tc[id],staticke_tc[days],"")</f>
        <v>7.1710420796639252</v>
      </c>
      <c r="DA72" s="15">
        <f ca="1">_xlfn.XLOOKUP(AO72,staticke_tc[id],staticke_tc[days],"")</f>
        <v>7.7054013306255005</v>
      </c>
      <c r="DB72" s="15">
        <f ca="1">_xlfn.XLOOKUP(AP72,staticke_tc[id],staticke_tc[days],"")</f>
        <v>10.822432331443803</v>
      </c>
      <c r="DC72" s="15">
        <f ca="1">_xlfn.XLOOKUP(AQ72,staticke_tc[id],staticke_tc[days],"")</f>
        <v>13.735853705220771</v>
      </c>
      <c r="DD72" s="15">
        <f ca="1">_xlfn.XLOOKUP(AR72,staticke_tc[id],staticke_tc[days],"")</f>
        <v>9.9131249749861947</v>
      </c>
      <c r="DE72" s="15">
        <f ca="1">_xlfn.XLOOKUP(AS72,staticke_tc[id],staticke_tc[days],"")</f>
        <v>2.2637370522313924</v>
      </c>
      <c r="DF72" s="15">
        <f ca="1">_xlfn.XLOOKUP(AT72,staticke_tc[id],staticke_tc[days],"")</f>
        <v>7.6463184214566855</v>
      </c>
      <c r="DG72" s="15">
        <f ca="1">_xlfn.XLOOKUP(AU72,staticke_tc[id],staticke_tc[days],"")</f>
        <v>7.3646044641274031</v>
      </c>
      <c r="DH72" s="15">
        <f ca="1">_xlfn.XLOOKUP(AV72,staticke_tc[id],staticke_tc[days],"")</f>
        <v>15.904996440009679</v>
      </c>
      <c r="DI72" s="15">
        <f ca="1">_xlfn.XLOOKUP(AW72,staticke_tc[id],staticke_tc[days],"")</f>
        <v>10.277087200336794</v>
      </c>
      <c r="DJ72" s="15">
        <f ca="1">_xlfn.XLOOKUP(AX72,staticke_tc[id],staticke_tc[days],"")</f>
        <v>9.8229903292626322</v>
      </c>
      <c r="DK72" s="15">
        <f ca="1">_xlfn.XLOOKUP(AY72,staticke_tc[id],staticke_tc[days],"")</f>
        <v>11.374368580978761</v>
      </c>
      <c r="DL72" s="15">
        <f ca="1">_xlfn.XLOOKUP(AZ72,staticke_tc[id],staticke_tc[days],"")</f>
        <v>13.161659932025501</v>
      </c>
      <c r="DM72" s="15">
        <f ca="1">_xlfn.XLOOKUP(BA72,staticke_tc[id],staticke_tc[days],"")</f>
        <v>6.8704239426596354</v>
      </c>
      <c r="DN72" s="15">
        <f ca="1">_xlfn.XLOOKUP(BB72,staticke_tc[id],staticke_tc[days],"")</f>
        <v>11.531027299742773</v>
      </c>
      <c r="DO72" s="15">
        <f ca="1">_xlfn.XLOOKUP(BC72,staticke_tc[id],staticke_tc[days],"")</f>
        <v>10.760860803401854</v>
      </c>
      <c r="DP72" s="15">
        <f ca="1">_xlfn.XLOOKUP(BD72,staticke_tc[id],staticke_tc[days],"")</f>
        <v>9.5783293956598232</v>
      </c>
      <c r="DQ72" s="15">
        <f ca="1">_xlfn.XLOOKUP(BE72,staticke_tc[id],staticke_tc[days],"")</f>
        <v>13.439026409213604</v>
      </c>
      <c r="DR72" s="15">
        <f ca="1">_xlfn.XLOOKUP(BF72,staticke_tc[id],staticke_tc[days],"")</f>
        <v>11.012008502422351</v>
      </c>
      <c r="DS72" s="15">
        <f ca="1">_xlfn.XLOOKUP(BG72,staticke_tc[id],staticke_tc[days],"")</f>
        <v>12.106903570262698</v>
      </c>
      <c r="DT72" s="15">
        <f ca="1">_xlfn.XLOOKUP(BH72,staticke_tc[id],staticke_tc[days],"")</f>
        <v>12.380869293358639</v>
      </c>
      <c r="DU72" s="15">
        <f ca="1">_xlfn.XLOOKUP(BI72,staticke_tc[id],staticke_tc[days],"")</f>
        <v>8.5686336046978617</v>
      </c>
      <c r="DV72" s="15">
        <f ca="1">_xlfn.XLOOKUP(BJ72,staticke_tc[id],staticke_tc[days],"")</f>
        <v>7.5064200584843261</v>
      </c>
      <c r="DW72" s="15">
        <f ca="1">_xlfn.XLOOKUP(BK72,staticke_tc[id],staticke_tc[days],"")</f>
        <v>5.8254182833029979</v>
      </c>
      <c r="DX72" s="15">
        <f ca="1">_xlfn.XLOOKUP(BL72,staticke_tc[id],staticke_tc[days],"")</f>
        <v>9.2906092331416534</v>
      </c>
      <c r="DZ72" s="2">
        <f t="shared" si="41"/>
        <v>70</v>
      </c>
      <c r="EA72" s="15">
        <f ca="1">_xlfn.XLOOKUP(BO72,staticke_tc[id],staticke_tc[days],"")</f>
        <v>7.3904131718923169</v>
      </c>
      <c r="EB72" s="15">
        <f ca="1">_xlfn.XLOOKUP(BP72,staticke_tc[id],staticke_tc[days],"")</f>
        <v>8.7217814443804595</v>
      </c>
      <c r="EC72" s="15">
        <f ca="1">_xlfn.XLOOKUP(BQ72,staticke_tc[id],staticke_tc[days],"")</f>
        <v>10.678788775031556</v>
      </c>
      <c r="ED72" s="15">
        <f ca="1">_xlfn.XLOOKUP(BR72,staticke_tc[id],staticke_tc[days],"")</f>
        <v>13.864826800476086</v>
      </c>
      <c r="EE72" s="15">
        <f ca="1">_xlfn.XLOOKUP(BS72,staticke_tc[id],staticke_tc[days],"")</f>
        <v>12.298188918374173</v>
      </c>
      <c r="EF72" s="15">
        <f ca="1">_xlfn.XLOOKUP(BT72,staticke_tc[id],staticke_tc[days],"")</f>
        <v>13.583049802906761</v>
      </c>
      <c r="EG72" s="15">
        <f ca="1">_xlfn.XLOOKUP(BU72,staticke_tc[id],staticke_tc[days],"")</f>
        <v>8.9489488602191205</v>
      </c>
      <c r="EH72" s="15">
        <f ca="1">_xlfn.XLOOKUP(BV72,staticke_tc[id],staticke_tc[days],"")</f>
        <v>11.053551242857754</v>
      </c>
      <c r="EI72" s="15">
        <f ca="1">_xlfn.XLOOKUP(BW72,staticke_tc[id],staticke_tc[days],"")</f>
        <v>4.3149330469112002</v>
      </c>
      <c r="EJ72" s="15">
        <f ca="1">_xlfn.XLOOKUP(BX72,staticke_tc[id],staticke_tc[days],"")</f>
        <v>10.638410202772462</v>
      </c>
      <c r="EK72" s="15">
        <f ca="1">_xlfn.XLOOKUP(BY72,staticke_tc[id],staticke_tc[days],"")</f>
        <v>8.8235905318012087</v>
      </c>
      <c r="EL72" s="15">
        <f ca="1">_xlfn.XLOOKUP(BZ72,staticke_tc[id],staticke_tc[days],"")</f>
        <v>8.2980238221406175</v>
      </c>
      <c r="EM72" s="15">
        <f ca="1">_xlfn.XLOOKUP(CA72,staticke_tc[id],staticke_tc[days],"")</f>
        <v>11.258553626402097</v>
      </c>
      <c r="EN72" s="15">
        <f ca="1">_xlfn.XLOOKUP(CB72,staticke_tc[id],staticke_tc[days],"")</f>
        <v>5.5112350844976801</v>
      </c>
      <c r="EO72" s="15">
        <f ca="1">_xlfn.XLOOKUP(CC72,staticke_tc[id],staticke_tc[days],"")</f>
        <v>10.139144090614039</v>
      </c>
      <c r="EP72" s="15">
        <f ca="1">_xlfn.XLOOKUP(CD72,staticke_tc[id],staticke_tc[days],"")</f>
        <v>9.0555757339434848</v>
      </c>
      <c r="EQ72" s="15">
        <f ca="1">_xlfn.XLOOKUP(CE72,staticke_tc[id],staticke_tc[days],"")</f>
        <v>5.5266423120653529</v>
      </c>
      <c r="ER72" s="15">
        <f ca="1">_xlfn.XLOOKUP(CF72,staticke_tc[id],staticke_tc[days],"")</f>
        <v>7.2547607235869487</v>
      </c>
      <c r="ES72" s="15">
        <f ca="1">_xlfn.XLOOKUP(CG72,staticke_tc[id],staticke_tc[days],"")</f>
        <v>8.9005219497282049</v>
      </c>
      <c r="ET72" s="15">
        <f ca="1">_xlfn.XLOOKUP(CH72,staticke_tc[id],staticke_tc[days],"")</f>
        <v>8.2259522685646065</v>
      </c>
      <c r="EU72" s="15">
        <f ca="1">_xlfn.XLOOKUP(CI72,staticke_tc[id],staticke_tc[days],"")</f>
        <v>10.467960955626552</v>
      </c>
      <c r="EV72" s="15">
        <f ca="1">_xlfn.XLOOKUP(CJ72,staticke_tc[id],staticke_tc[days],"")</f>
        <v>10.510324323409503</v>
      </c>
      <c r="EW72" s="15">
        <f ca="1">_xlfn.XLOOKUP(CK72,staticke_tc[id],staticke_tc[days],"")</f>
        <v>10.480461849263511</v>
      </c>
      <c r="EX72" s="15">
        <f ca="1">_xlfn.XLOOKUP(CL72,staticke_tc[id],staticke_tc[days],"")</f>
        <v>10.563243942236248</v>
      </c>
      <c r="EY72" s="15">
        <f ca="1">_xlfn.XLOOKUP(CM72,staticke_tc[id],staticke_tc[days],"")</f>
        <v>5.9023893362857258</v>
      </c>
      <c r="EZ72" s="15">
        <f ca="1">_xlfn.XLOOKUP(CN72,staticke_tc[id],staticke_tc[days],"")</f>
        <v>11.759978673525413</v>
      </c>
      <c r="FA72" s="15">
        <f ca="1">_xlfn.XLOOKUP(CO72,staticke_tc[id],staticke_tc[days],"")</f>
        <v>10.537015529589024</v>
      </c>
      <c r="FB72" s="15">
        <f ca="1">_xlfn.XLOOKUP(CP72,staticke_tc[id],staticke_tc[days],"")</f>
        <v>8.6726566365633051</v>
      </c>
      <c r="FC72" s="15">
        <f ca="1">_xlfn.XLOOKUP(CQ72,staticke_tc[id],staticke_tc[days],"")</f>
        <v>12.071949721113659</v>
      </c>
      <c r="FD72" s="15">
        <f ca="1">_xlfn.XLOOKUP(CR72,staticke_tc[id],staticke_tc[days],"")</f>
        <v>3.843482370347072</v>
      </c>
    </row>
    <row r="73" spans="2:160" x14ac:dyDescent="0.3">
      <c r="B73" s="2">
        <f t="shared" si="42"/>
        <v>71</v>
      </c>
      <c r="C73">
        <v>2101</v>
      </c>
      <c r="D73">
        <v>2102</v>
      </c>
      <c r="E73">
        <v>2103</v>
      </c>
      <c r="F73">
        <v>2104</v>
      </c>
      <c r="G73">
        <v>2105</v>
      </c>
      <c r="H73">
        <v>2106</v>
      </c>
      <c r="I73">
        <v>2107</v>
      </c>
      <c r="J73">
        <v>2108</v>
      </c>
      <c r="K73">
        <v>2109</v>
      </c>
      <c r="L73">
        <v>2110</v>
      </c>
      <c r="M73">
        <v>2111</v>
      </c>
      <c r="N73">
        <v>2112</v>
      </c>
      <c r="O73">
        <v>2113</v>
      </c>
      <c r="P73">
        <v>2114</v>
      </c>
      <c r="Q73">
        <v>2115</v>
      </c>
      <c r="R73">
        <v>2116</v>
      </c>
      <c r="S73">
        <v>2117</v>
      </c>
      <c r="T73">
        <v>2118</v>
      </c>
      <c r="U73">
        <v>2119</v>
      </c>
      <c r="V73">
        <v>2120</v>
      </c>
      <c r="W73">
        <v>2121</v>
      </c>
      <c r="X73">
        <v>2122</v>
      </c>
      <c r="Y73">
        <v>2123</v>
      </c>
      <c r="Z73">
        <v>2124</v>
      </c>
      <c r="AA73">
        <v>2125</v>
      </c>
      <c r="AB73">
        <v>2126</v>
      </c>
      <c r="AC73">
        <v>2127</v>
      </c>
      <c r="AD73">
        <v>2128</v>
      </c>
      <c r="AE73">
        <v>2129</v>
      </c>
      <c r="AF73">
        <v>2130</v>
      </c>
      <c r="AH73" s="2">
        <f t="shared" si="38"/>
        <v>71</v>
      </c>
      <c r="AI73">
        <f ca="1">IF(ISNUMBER(C73),RANDBETWEEN(MIN(staticke_tc[id]),MAX(staticke_tc[id])),"")</f>
        <v>602</v>
      </c>
      <c r="AJ73">
        <f ca="1">IF(ISNUMBER(D73),RANDBETWEEN(MIN(staticke_tc[id]),MAX(staticke_tc[id])),"")</f>
        <v>7</v>
      </c>
      <c r="AK73">
        <f ca="1">IF(ISNUMBER(E73),RANDBETWEEN(MIN(staticke_tc[id]),MAX(staticke_tc[id])),"")</f>
        <v>29</v>
      </c>
      <c r="AL73">
        <f ca="1">IF(ISNUMBER(F73),RANDBETWEEN(MIN(staticke_tc[id]),MAX(staticke_tc[id])),"")</f>
        <v>612</v>
      </c>
      <c r="AM73">
        <f ca="1">IF(ISNUMBER(G73),RANDBETWEEN(MIN(staticke_tc[id]),MAX(staticke_tc[id])),"")</f>
        <v>451</v>
      </c>
      <c r="AN73">
        <f ca="1">IF(ISNUMBER(H73),RANDBETWEEN(MIN(staticke_tc[id]),MAX(staticke_tc[id])),"")</f>
        <v>461</v>
      </c>
      <c r="AO73">
        <f ca="1">IF(ISNUMBER(I73),RANDBETWEEN(MIN(staticke_tc[id]),MAX(staticke_tc[id])),"")</f>
        <v>754</v>
      </c>
      <c r="AP73">
        <f ca="1">IF(ISNUMBER(J73),RANDBETWEEN(MIN(staticke_tc[id]),MAX(staticke_tc[id])),"")</f>
        <v>822</v>
      </c>
      <c r="AQ73">
        <f ca="1">IF(ISNUMBER(K73),RANDBETWEEN(MIN(staticke_tc[id]),MAX(staticke_tc[id])),"")</f>
        <v>294</v>
      </c>
      <c r="AR73">
        <f ca="1">IF(ISNUMBER(L73),RANDBETWEEN(MIN(staticke_tc[id]),MAX(staticke_tc[id])),"")</f>
        <v>258</v>
      </c>
      <c r="AS73">
        <f ca="1">IF(ISNUMBER(M73),RANDBETWEEN(MIN(staticke_tc[id]),MAX(staticke_tc[id])),"")</f>
        <v>896</v>
      </c>
      <c r="AT73">
        <f ca="1">IF(ISNUMBER(N73),RANDBETWEEN(MIN(staticke_tc[id]),MAX(staticke_tc[id])),"")</f>
        <v>928</v>
      </c>
      <c r="AU73">
        <f ca="1">IF(ISNUMBER(O73),RANDBETWEEN(MIN(staticke_tc[id]),MAX(staticke_tc[id])),"")</f>
        <v>154</v>
      </c>
      <c r="AV73">
        <f ca="1">IF(ISNUMBER(P73),RANDBETWEEN(MIN(staticke_tc[id]),MAX(staticke_tc[id])),"")</f>
        <v>592</v>
      </c>
      <c r="AW73">
        <f ca="1">IF(ISNUMBER(Q73),RANDBETWEEN(MIN(staticke_tc[id]),MAX(staticke_tc[id])),"")</f>
        <v>361</v>
      </c>
      <c r="AX73">
        <f ca="1">IF(ISNUMBER(R73),RANDBETWEEN(MIN(staticke_tc[id]),MAX(staticke_tc[id])),"")</f>
        <v>747</v>
      </c>
      <c r="AY73">
        <f ca="1">IF(ISNUMBER(S73),RANDBETWEEN(MIN(staticke_tc[id]),MAX(staticke_tc[id])),"")</f>
        <v>706</v>
      </c>
      <c r="AZ73">
        <f ca="1">IF(ISNUMBER(T73),RANDBETWEEN(MIN(staticke_tc[id]),MAX(staticke_tc[id])),"")</f>
        <v>908</v>
      </c>
      <c r="BA73">
        <f ca="1">IF(ISNUMBER(U73),RANDBETWEEN(MIN(staticke_tc[id]),MAX(staticke_tc[id])),"")</f>
        <v>190</v>
      </c>
      <c r="BB73">
        <f ca="1">IF(ISNUMBER(V73),RANDBETWEEN(MIN(staticke_tc[id]),MAX(staticke_tc[id])),"")</f>
        <v>782</v>
      </c>
      <c r="BC73">
        <f ca="1">IF(ISNUMBER(W73),RANDBETWEEN(MIN(staticke_tc[id]),MAX(staticke_tc[id])),"")</f>
        <v>708</v>
      </c>
      <c r="BD73">
        <f ca="1">IF(ISNUMBER(X73),RANDBETWEEN(MIN(staticke_tc[id]),MAX(staticke_tc[id])),"")</f>
        <v>20</v>
      </c>
      <c r="BE73">
        <f ca="1">IF(ISNUMBER(Y73),RANDBETWEEN(MIN(staticke_tc[id]),MAX(staticke_tc[id])),"")</f>
        <v>256</v>
      </c>
      <c r="BF73">
        <f ca="1">IF(ISNUMBER(Z73),RANDBETWEEN(MIN(staticke_tc[id]),MAX(staticke_tc[id])),"")</f>
        <v>160</v>
      </c>
      <c r="BG73">
        <f ca="1">IF(ISNUMBER(AA73),RANDBETWEEN(MIN(staticke_tc[id]),MAX(staticke_tc[id])),"")</f>
        <v>522</v>
      </c>
      <c r="BH73">
        <f ca="1">IF(ISNUMBER(AB73),RANDBETWEEN(MIN(staticke_tc[id]),MAX(staticke_tc[id])),"")</f>
        <v>725</v>
      </c>
      <c r="BI73">
        <f ca="1">IF(ISNUMBER(AC73),RANDBETWEEN(MIN(staticke_tc[id]),MAX(staticke_tc[id])),"")</f>
        <v>345</v>
      </c>
      <c r="BJ73">
        <f ca="1">IF(ISNUMBER(AD73),RANDBETWEEN(MIN(staticke_tc[id]),MAX(staticke_tc[id])),"")</f>
        <v>498</v>
      </c>
      <c r="BK73">
        <f ca="1">IF(ISNUMBER(AE73),RANDBETWEEN(MIN(staticke_tc[id]),MAX(staticke_tc[id])),"")</f>
        <v>475</v>
      </c>
      <c r="BL73">
        <f ca="1">IF(ISNUMBER(AF73),RANDBETWEEN(MIN(staticke_tc[id]),MAX(staticke_tc[id])),"")</f>
        <v>737</v>
      </c>
      <c r="BN73" s="2">
        <f t="shared" si="39"/>
        <v>71</v>
      </c>
      <c r="BO73">
        <f ca="1">IF(ISNUMBER(CU73),RANDBETWEEN(MIN(staticke_tc[id]),MAX(staticke_tc[id])),"")</f>
        <v>889</v>
      </c>
      <c r="BP73">
        <f ca="1">IF(ISNUMBER(CV73),RANDBETWEEN(MIN(staticke_tc[id]),MAX(staticke_tc[id])),"")</f>
        <v>163</v>
      </c>
      <c r="BQ73">
        <f ca="1">IF(ISNUMBER(CW73),RANDBETWEEN(MIN(staticke_tc[id]),MAX(staticke_tc[id])),"")</f>
        <v>469</v>
      </c>
      <c r="BR73">
        <f ca="1">IF(ISNUMBER(CX73),RANDBETWEEN(MIN(staticke_tc[id]),MAX(staticke_tc[id])),"")</f>
        <v>716</v>
      </c>
      <c r="BS73">
        <f ca="1">IF(ISNUMBER(CY73),RANDBETWEEN(MIN(staticke_tc[id]),MAX(staticke_tc[id])),"")</f>
        <v>17</v>
      </c>
      <c r="BT73">
        <f ca="1">IF(ISNUMBER(CZ73),RANDBETWEEN(MIN(staticke_tc[id]),MAX(staticke_tc[id])),"")</f>
        <v>71</v>
      </c>
      <c r="BU73">
        <f ca="1">IF(ISNUMBER(DA73),RANDBETWEEN(MIN(staticke_tc[id]),MAX(staticke_tc[id])),"")</f>
        <v>121</v>
      </c>
      <c r="BV73">
        <f ca="1">IF(ISNUMBER(DB73),RANDBETWEEN(MIN(staticke_tc[id]),MAX(staticke_tc[id])),"")</f>
        <v>115</v>
      </c>
      <c r="BW73">
        <f ca="1">IF(ISNUMBER(DC73),RANDBETWEEN(MIN(staticke_tc[id]),MAX(staticke_tc[id])),"")</f>
        <v>290</v>
      </c>
      <c r="BX73">
        <f ca="1">IF(ISNUMBER(DD73),RANDBETWEEN(MIN(staticke_tc[id]),MAX(staticke_tc[id])),"")</f>
        <v>83</v>
      </c>
      <c r="BY73">
        <f ca="1">IF(ISNUMBER(DE73),RANDBETWEEN(MIN(staticke_tc[id]),MAX(staticke_tc[id])),"")</f>
        <v>384</v>
      </c>
      <c r="BZ73">
        <f ca="1">IF(ISNUMBER(DF73),RANDBETWEEN(MIN(staticke_tc[id]),MAX(staticke_tc[id])),"")</f>
        <v>608</v>
      </c>
      <c r="CA73">
        <f ca="1">IF(ISNUMBER(DG73),RANDBETWEEN(MIN(staticke_tc[id]),MAX(staticke_tc[id])),"")</f>
        <v>357</v>
      </c>
      <c r="CB73">
        <f ca="1">IF(ISNUMBER(DH73),RANDBETWEEN(MIN(staticke_tc[id]),MAX(staticke_tc[id])),"")</f>
        <v>164</v>
      </c>
      <c r="CC73">
        <f ca="1">IF(ISNUMBER(DI73),RANDBETWEEN(MIN(staticke_tc[id]),MAX(staticke_tc[id])),"")</f>
        <v>442</v>
      </c>
      <c r="CD73">
        <f ca="1">IF(ISNUMBER(DJ73),RANDBETWEEN(MIN(staticke_tc[id]),MAX(staticke_tc[id])),"")</f>
        <v>929</v>
      </c>
      <c r="CE73">
        <f ca="1">IF(ISNUMBER(DK73),RANDBETWEEN(MIN(staticke_tc[id]),MAX(staticke_tc[id])),"")</f>
        <v>280</v>
      </c>
      <c r="CF73">
        <f ca="1">IF(ISNUMBER(DL73),RANDBETWEEN(MIN(staticke_tc[id]),MAX(staticke_tc[id])),"")</f>
        <v>873</v>
      </c>
      <c r="CG73">
        <f ca="1">IF(ISNUMBER(DM73),RANDBETWEEN(MIN(staticke_tc[id]),MAX(staticke_tc[id])),"")</f>
        <v>347</v>
      </c>
      <c r="CH73">
        <f ca="1">IF(ISNUMBER(DN73),RANDBETWEEN(MIN(staticke_tc[id]),MAX(staticke_tc[id])),"")</f>
        <v>135</v>
      </c>
      <c r="CI73">
        <f ca="1">IF(ISNUMBER(DO73),RANDBETWEEN(MIN(staticke_tc[id]),MAX(staticke_tc[id])),"")</f>
        <v>509</v>
      </c>
      <c r="CJ73">
        <f ca="1">IF(ISNUMBER(DP73),RANDBETWEEN(MIN(staticke_tc[id]),MAX(staticke_tc[id])),"")</f>
        <v>624</v>
      </c>
      <c r="CK73">
        <f ca="1">IF(ISNUMBER(DQ73),RANDBETWEEN(MIN(staticke_tc[id]),MAX(staticke_tc[id])),"")</f>
        <v>702</v>
      </c>
      <c r="CL73">
        <f ca="1">IF(ISNUMBER(DR73),RANDBETWEEN(MIN(staticke_tc[id]),MAX(staticke_tc[id])),"")</f>
        <v>825</v>
      </c>
      <c r="CM73">
        <f ca="1">IF(ISNUMBER(DS73),RANDBETWEEN(MIN(staticke_tc[id]),MAX(staticke_tc[id])),"")</f>
        <v>304</v>
      </c>
      <c r="CN73">
        <f ca="1">IF(ISNUMBER(DT73),RANDBETWEEN(MIN(staticke_tc[id]),MAX(staticke_tc[id])),"")</f>
        <v>960</v>
      </c>
      <c r="CO73">
        <f ca="1">IF(ISNUMBER(DU73),RANDBETWEEN(MIN(staticke_tc[id]),MAX(staticke_tc[id])),"")</f>
        <v>505</v>
      </c>
      <c r="CP73">
        <f ca="1">IF(ISNUMBER(DV73),RANDBETWEEN(MIN(staticke_tc[id]),MAX(staticke_tc[id])),"")</f>
        <v>3</v>
      </c>
      <c r="CQ73">
        <f ca="1">IF(ISNUMBER(DW73),RANDBETWEEN(MIN(staticke_tc[id]),MAX(staticke_tc[id])),"")</f>
        <v>407</v>
      </c>
      <c r="CR73">
        <f ca="1">IF(ISNUMBER(DX73),RANDBETWEEN(MIN(staticke_tc[id]),MAX(staticke_tc[id])),"")</f>
        <v>184</v>
      </c>
      <c r="CT73" s="2">
        <f t="shared" si="40"/>
        <v>71</v>
      </c>
      <c r="CU73" s="15">
        <f ca="1">_xlfn.XLOOKUP(AI73,staticke_tc[id],staticke_tc[days],"")</f>
        <v>7.1250255022397972</v>
      </c>
      <c r="CV73" s="15">
        <f ca="1">_xlfn.XLOOKUP(AJ73,staticke_tc[id],staticke_tc[days],"")</f>
        <v>12.050433120035295</v>
      </c>
      <c r="CW73" s="15">
        <f ca="1">_xlfn.XLOOKUP(AK73,staticke_tc[id],staticke_tc[days],"")</f>
        <v>13.951636482526887</v>
      </c>
      <c r="CX73" s="15">
        <f ca="1">_xlfn.XLOOKUP(AL73,staticke_tc[id],staticke_tc[days],"")</f>
        <v>14.777526878014655</v>
      </c>
      <c r="CY73" s="15">
        <f ca="1">_xlfn.XLOOKUP(AM73,staticke_tc[id],staticke_tc[days],"")</f>
        <v>12.307403430591982</v>
      </c>
      <c r="CZ73" s="15">
        <f ca="1">_xlfn.XLOOKUP(AN73,staticke_tc[id],staticke_tc[days],"")</f>
        <v>11.738965421951313</v>
      </c>
      <c r="DA73" s="15">
        <f ca="1">_xlfn.XLOOKUP(AO73,staticke_tc[id],staticke_tc[days],"")</f>
        <v>11.336634537598826</v>
      </c>
      <c r="DB73" s="15">
        <f ca="1">_xlfn.XLOOKUP(AP73,staticke_tc[id],staticke_tc[days],"")</f>
        <v>10.454317319700461</v>
      </c>
      <c r="DC73" s="15">
        <f ca="1">_xlfn.XLOOKUP(AQ73,staticke_tc[id],staticke_tc[days],"")</f>
        <v>5.566257012951338</v>
      </c>
      <c r="DD73" s="15">
        <f ca="1">_xlfn.XLOOKUP(AR73,staticke_tc[id],staticke_tc[days],"")</f>
        <v>16.881675110394013</v>
      </c>
      <c r="DE73" s="15">
        <f ca="1">_xlfn.XLOOKUP(AS73,staticke_tc[id],staticke_tc[days],"")</f>
        <v>9.9997552610316536</v>
      </c>
      <c r="DF73" s="15">
        <f ca="1">_xlfn.XLOOKUP(AT73,staticke_tc[id],staticke_tc[days],"")</f>
        <v>7.6704172123550158</v>
      </c>
      <c r="DG73" s="15">
        <f ca="1">_xlfn.XLOOKUP(AU73,staticke_tc[id],staticke_tc[days],"")</f>
        <v>7.5635553157819544</v>
      </c>
      <c r="DH73" s="15">
        <f ca="1">_xlfn.XLOOKUP(AV73,staticke_tc[id],staticke_tc[days],"")</f>
        <v>12.669049087507798</v>
      </c>
      <c r="DI73" s="15">
        <f ca="1">_xlfn.XLOOKUP(AW73,staticke_tc[id],staticke_tc[days],"")</f>
        <v>10.381764615769125</v>
      </c>
      <c r="DJ73" s="15">
        <f ca="1">_xlfn.XLOOKUP(AX73,staticke_tc[id],staticke_tc[days],"")</f>
        <v>10.315594205015415</v>
      </c>
      <c r="DK73" s="15">
        <f ca="1">_xlfn.XLOOKUP(AY73,staticke_tc[id],staticke_tc[days],"")</f>
        <v>14.269580344180955</v>
      </c>
      <c r="DL73" s="15">
        <f ca="1">_xlfn.XLOOKUP(AZ73,staticke_tc[id],staticke_tc[days],"")</f>
        <v>15.909464221253565</v>
      </c>
      <c r="DM73" s="15">
        <f ca="1">_xlfn.XLOOKUP(BA73,staticke_tc[id],staticke_tc[days],"")</f>
        <v>13.439026409213604</v>
      </c>
      <c r="DN73" s="15">
        <f ca="1">_xlfn.XLOOKUP(BB73,staticke_tc[id],staticke_tc[days],"")</f>
        <v>13.85502942110975</v>
      </c>
      <c r="DO73" s="15">
        <f ca="1">_xlfn.XLOOKUP(BC73,staticke_tc[id],staticke_tc[days],"")</f>
        <v>12.658857407800769</v>
      </c>
      <c r="DP73" s="15">
        <f ca="1">_xlfn.XLOOKUP(BD73,staticke_tc[id],staticke_tc[days],"")</f>
        <v>12.76020279464057</v>
      </c>
      <c r="DQ73" s="15">
        <f ca="1">_xlfn.XLOOKUP(BE73,staticke_tc[id],staticke_tc[days],"")</f>
        <v>9.6248291687509884</v>
      </c>
      <c r="DR73" s="15">
        <f ca="1">_xlfn.XLOOKUP(BF73,staticke_tc[id],staticke_tc[days],"")</f>
        <v>11.196908808926755</v>
      </c>
      <c r="DS73" s="15">
        <f ca="1">_xlfn.XLOOKUP(BG73,staticke_tc[id],staticke_tc[days],"")</f>
        <v>16.687312645866655</v>
      </c>
      <c r="DT73" s="15">
        <f ca="1">_xlfn.XLOOKUP(BH73,staticke_tc[id],staticke_tc[days],"")</f>
        <v>9.352068415884645</v>
      </c>
      <c r="DU73" s="15">
        <f ca="1">_xlfn.XLOOKUP(BI73,staticke_tc[id],staticke_tc[days],"")</f>
        <v>7.4226257913031271</v>
      </c>
      <c r="DV73" s="15">
        <f ca="1">_xlfn.XLOOKUP(BJ73,staticke_tc[id],staticke_tc[days],"")</f>
        <v>5.9903186251710103</v>
      </c>
      <c r="DW73" s="15">
        <f ca="1">_xlfn.XLOOKUP(BK73,staticke_tc[id],staticke_tc[days],"")</f>
        <v>11.258553626402097</v>
      </c>
      <c r="DX73" s="15">
        <f ca="1">_xlfn.XLOOKUP(BL73,staticke_tc[id],staticke_tc[days],"")</f>
        <v>9.0401198548688892</v>
      </c>
      <c r="DZ73" s="2">
        <f t="shared" si="41"/>
        <v>71</v>
      </c>
      <c r="EA73" s="15">
        <f ca="1">_xlfn.XLOOKUP(BO73,staticke_tc[id],staticke_tc[days],"")</f>
        <v>10.459086498991633</v>
      </c>
      <c r="EB73" s="15">
        <f ca="1">_xlfn.XLOOKUP(BP73,staticke_tc[id],staticke_tc[days],"")</f>
        <v>10.109550961180522</v>
      </c>
      <c r="EC73" s="15">
        <f ca="1">_xlfn.XLOOKUP(BQ73,staticke_tc[id],staticke_tc[days],"")</f>
        <v>4.9559036071160172</v>
      </c>
      <c r="ED73" s="15">
        <f ca="1">_xlfn.XLOOKUP(BR73,staticke_tc[id],staticke_tc[days],"")</f>
        <v>9.4857254898990817</v>
      </c>
      <c r="EE73" s="15">
        <f ca="1">_xlfn.XLOOKUP(BS73,staticke_tc[id],staticke_tc[days],"")</f>
        <v>9.617849380952439</v>
      </c>
      <c r="EF73" s="15">
        <f ca="1">_xlfn.XLOOKUP(BT73,staticke_tc[id],staticke_tc[days],"")</f>
        <v>7.1004314816458098</v>
      </c>
      <c r="EG73" s="15">
        <f ca="1">_xlfn.XLOOKUP(BU73,staticke_tc[id],staticke_tc[days],"")</f>
        <v>7.6821954587249959</v>
      </c>
      <c r="EH73" s="15">
        <f ca="1">_xlfn.XLOOKUP(BV73,staticke_tc[id],staticke_tc[days],"")</f>
        <v>9.5783293956598232</v>
      </c>
      <c r="EI73" s="15">
        <f ca="1">_xlfn.XLOOKUP(BW73,staticke_tc[id],staticke_tc[days],"")</f>
        <v>8.0176761126977691</v>
      </c>
      <c r="EJ73" s="15">
        <f ca="1">_xlfn.XLOOKUP(BX73,staticke_tc[id],staticke_tc[days],"")</f>
        <v>11.939150413785866</v>
      </c>
      <c r="EK73" s="15">
        <f ca="1">_xlfn.XLOOKUP(BY73,staticke_tc[id],staticke_tc[days],"")</f>
        <v>9.2110348172451566</v>
      </c>
      <c r="EL73" s="15">
        <f ca="1">_xlfn.XLOOKUP(BZ73,staticke_tc[id],staticke_tc[days],"")</f>
        <v>11.808244925502942</v>
      </c>
      <c r="EM73" s="15">
        <f ca="1">_xlfn.XLOOKUP(CA73,staticke_tc[id],staticke_tc[days],"")</f>
        <v>12.557918207002974</v>
      </c>
      <c r="EN73" s="15">
        <f ca="1">_xlfn.XLOOKUP(CB73,staticke_tc[id],staticke_tc[days],"")</f>
        <v>6.1734592144194709</v>
      </c>
      <c r="EO73" s="15">
        <f ca="1">_xlfn.XLOOKUP(CC73,staticke_tc[id],staticke_tc[days],"")</f>
        <v>12.12011941775679</v>
      </c>
      <c r="EP73" s="15">
        <f ca="1">_xlfn.XLOOKUP(CD73,staticke_tc[id],staticke_tc[days],"")</f>
        <v>4.0109010442977224</v>
      </c>
      <c r="EQ73" s="15">
        <f ca="1">_xlfn.XLOOKUP(CE73,staticke_tc[id],staticke_tc[days],"")</f>
        <v>9.7902943913104661</v>
      </c>
      <c r="ER73" s="15">
        <f ca="1">_xlfn.XLOOKUP(CF73,staticke_tc[id],staticke_tc[days],"")</f>
        <v>10.476560691956101</v>
      </c>
      <c r="ES73" s="15">
        <f ca="1">_xlfn.XLOOKUP(CG73,staticke_tc[id],staticke_tc[days],"")</f>
        <v>12.663722532071626</v>
      </c>
      <c r="ET73" s="15">
        <f ca="1">_xlfn.XLOOKUP(CH73,staticke_tc[id],staticke_tc[days],"")</f>
        <v>17.455486281455098</v>
      </c>
      <c r="EU73" s="15">
        <f ca="1">_xlfn.XLOOKUP(CI73,staticke_tc[id],staticke_tc[days],"")</f>
        <v>9.2432919808600005</v>
      </c>
      <c r="EV73" s="15">
        <f ca="1">_xlfn.XLOOKUP(CJ73,staticke_tc[id],staticke_tc[days],"")</f>
        <v>9.8122147854696244</v>
      </c>
      <c r="EW73" s="15">
        <f ca="1">_xlfn.XLOOKUP(CK73,staticke_tc[id],staticke_tc[days],"")</f>
        <v>13.583049802906761</v>
      </c>
      <c r="EX73" s="15">
        <f ca="1">_xlfn.XLOOKUP(CL73,staticke_tc[id],staticke_tc[days],"")</f>
        <v>10.336041916593022</v>
      </c>
      <c r="EY73" s="15">
        <f ca="1">_xlfn.XLOOKUP(CM73,staticke_tc[id],staticke_tc[days],"")</f>
        <v>11.407180219171559</v>
      </c>
      <c r="EZ73" s="15">
        <f ca="1">_xlfn.XLOOKUP(CN73,staticke_tc[id],staticke_tc[days],"")</f>
        <v>10.971638274346141</v>
      </c>
      <c r="FA73" s="15">
        <f ca="1">_xlfn.XLOOKUP(CO73,staticke_tc[id],staticke_tc[days],"")</f>
        <v>9.7694446786183136</v>
      </c>
      <c r="FB73" s="15">
        <f ca="1">_xlfn.XLOOKUP(CP73,staticke_tc[id],staticke_tc[days],"")</f>
        <v>12.959563565149608</v>
      </c>
      <c r="FC73" s="15">
        <f ca="1">_xlfn.XLOOKUP(CQ73,staticke_tc[id],staticke_tc[days],"")</f>
        <v>12.193137439256498</v>
      </c>
      <c r="FD73" s="15">
        <f ca="1">_xlfn.XLOOKUP(CR73,staticke_tc[id],staticke_tc[days],"")</f>
        <v>8.8217644389502041</v>
      </c>
    </row>
    <row r="74" spans="2:160" x14ac:dyDescent="0.3">
      <c r="B74" s="2">
        <f t="shared" si="42"/>
        <v>72</v>
      </c>
      <c r="C74">
        <v>2131</v>
      </c>
      <c r="D74">
        <v>2132</v>
      </c>
      <c r="E74">
        <v>2133</v>
      </c>
      <c r="F74">
        <v>2134</v>
      </c>
      <c r="G74">
        <v>2135</v>
      </c>
      <c r="H74">
        <v>2136</v>
      </c>
      <c r="I74">
        <v>2137</v>
      </c>
      <c r="J74">
        <v>2138</v>
      </c>
      <c r="K74">
        <v>2139</v>
      </c>
      <c r="L74">
        <v>2140</v>
      </c>
      <c r="M74">
        <v>2141</v>
      </c>
      <c r="N74">
        <v>2142</v>
      </c>
      <c r="O74">
        <v>2143</v>
      </c>
      <c r="P74">
        <v>2144</v>
      </c>
      <c r="Q74">
        <v>2145</v>
      </c>
      <c r="R74">
        <v>2146</v>
      </c>
      <c r="S74">
        <v>2147</v>
      </c>
      <c r="T74">
        <v>2148</v>
      </c>
      <c r="U74">
        <v>2149</v>
      </c>
      <c r="V74">
        <v>2150</v>
      </c>
      <c r="W74">
        <v>2151</v>
      </c>
      <c r="X74">
        <v>2152</v>
      </c>
      <c r="Y74">
        <v>2153</v>
      </c>
      <c r="Z74">
        <v>2154</v>
      </c>
      <c r="AA74">
        <v>2155</v>
      </c>
      <c r="AB74">
        <v>2156</v>
      </c>
      <c r="AC74">
        <v>2157</v>
      </c>
      <c r="AD74">
        <v>2158</v>
      </c>
      <c r="AE74">
        <v>2159</v>
      </c>
      <c r="AF74">
        <v>2160</v>
      </c>
      <c r="AH74" s="2">
        <f t="shared" si="38"/>
        <v>72</v>
      </c>
      <c r="AI74">
        <f ca="1">IF(ISNUMBER(C74),RANDBETWEEN(MIN(staticke_tc[id]),MAX(staticke_tc[id])),"")</f>
        <v>231</v>
      </c>
      <c r="AJ74">
        <f ca="1">IF(ISNUMBER(D74),RANDBETWEEN(MIN(staticke_tc[id]),MAX(staticke_tc[id])),"")</f>
        <v>2</v>
      </c>
      <c r="AK74">
        <f ca="1">IF(ISNUMBER(E74),RANDBETWEEN(MIN(staticke_tc[id]),MAX(staticke_tc[id])),"")</f>
        <v>39</v>
      </c>
      <c r="AL74">
        <f ca="1">IF(ISNUMBER(F74),RANDBETWEEN(MIN(staticke_tc[id]),MAX(staticke_tc[id])),"")</f>
        <v>765</v>
      </c>
      <c r="AM74">
        <f ca="1">IF(ISNUMBER(G74),RANDBETWEEN(MIN(staticke_tc[id]),MAX(staticke_tc[id])),"")</f>
        <v>781</v>
      </c>
      <c r="AN74">
        <f ca="1">IF(ISNUMBER(H74),RANDBETWEEN(MIN(staticke_tc[id]),MAX(staticke_tc[id])),"")</f>
        <v>101</v>
      </c>
      <c r="AO74">
        <f ca="1">IF(ISNUMBER(I74),RANDBETWEEN(MIN(staticke_tc[id]),MAX(staticke_tc[id])),"")</f>
        <v>863</v>
      </c>
      <c r="AP74">
        <f ca="1">IF(ISNUMBER(J74),RANDBETWEEN(MIN(staticke_tc[id]),MAX(staticke_tc[id])),"")</f>
        <v>491</v>
      </c>
      <c r="AQ74">
        <f ca="1">IF(ISNUMBER(K74),RANDBETWEEN(MIN(staticke_tc[id]),MAX(staticke_tc[id])),"")</f>
        <v>536</v>
      </c>
      <c r="AR74">
        <f ca="1">IF(ISNUMBER(L74),RANDBETWEEN(MIN(staticke_tc[id]),MAX(staticke_tc[id])),"")</f>
        <v>947</v>
      </c>
      <c r="AS74">
        <f ca="1">IF(ISNUMBER(M74),RANDBETWEEN(MIN(staticke_tc[id]),MAX(staticke_tc[id])),"")</f>
        <v>731</v>
      </c>
      <c r="AT74">
        <f ca="1">IF(ISNUMBER(N74),RANDBETWEEN(MIN(staticke_tc[id]),MAX(staticke_tc[id])),"")</f>
        <v>739</v>
      </c>
      <c r="AU74">
        <f ca="1">IF(ISNUMBER(O74),RANDBETWEEN(MIN(staticke_tc[id]),MAX(staticke_tc[id])),"")</f>
        <v>644</v>
      </c>
      <c r="AV74">
        <f ca="1">IF(ISNUMBER(P74),RANDBETWEEN(MIN(staticke_tc[id]),MAX(staticke_tc[id])),"")</f>
        <v>826</v>
      </c>
      <c r="AW74">
        <f ca="1">IF(ISNUMBER(Q74),RANDBETWEEN(MIN(staticke_tc[id]),MAX(staticke_tc[id])),"")</f>
        <v>179</v>
      </c>
      <c r="AX74">
        <f ca="1">IF(ISNUMBER(R74),RANDBETWEEN(MIN(staticke_tc[id]),MAX(staticke_tc[id])),"")</f>
        <v>801</v>
      </c>
      <c r="AY74">
        <f ca="1">IF(ISNUMBER(S74),RANDBETWEEN(MIN(staticke_tc[id]),MAX(staticke_tc[id])),"")</f>
        <v>379</v>
      </c>
      <c r="AZ74">
        <f ca="1">IF(ISNUMBER(T74),RANDBETWEEN(MIN(staticke_tc[id]),MAX(staticke_tc[id])),"")</f>
        <v>276</v>
      </c>
      <c r="BA74">
        <f ca="1">IF(ISNUMBER(U74),RANDBETWEEN(MIN(staticke_tc[id]),MAX(staticke_tc[id])),"")</f>
        <v>318</v>
      </c>
      <c r="BB74">
        <f ca="1">IF(ISNUMBER(V74),RANDBETWEEN(MIN(staticke_tc[id]),MAX(staticke_tc[id])),"")</f>
        <v>412</v>
      </c>
      <c r="BC74">
        <f ca="1">IF(ISNUMBER(W74),RANDBETWEEN(MIN(staticke_tc[id]),MAX(staticke_tc[id])),"")</f>
        <v>692</v>
      </c>
      <c r="BD74">
        <f ca="1">IF(ISNUMBER(X74),RANDBETWEEN(MIN(staticke_tc[id]),MAX(staticke_tc[id])),"")</f>
        <v>429</v>
      </c>
      <c r="BE74">
        <f ca="1">IF(ISNUMBER(Y74),RANDBETWEEN(MIN(staticke_tc[id]),MAX(staticke_tc[id])),"")</f>
        <v>584</v>
      </c>
      <c r="BF74">
        <f ca="1">IF(ISNUMBER(Z74),RANDBETWEEN(MIN(staticke_tc[id]),MAX(staticke_tc[id])),"")</f>
        <v>578</v>
      </c>
      <c r="BG74">
        <f ca="1">IF(ISNUMBER(AA74),RANDBETWEEN(MIN(staticke_tc[id]),MAX(staticke_tc[id])),"")</f>
        <v>279</v>
      </c>
      <c r="BH74">
        <f ca="1">IF(ISNUMBER(AB74),RANDBETWEEN(MIN(staticke_tc[id]),MAX(staticke_tc[id])),"")</f>
        <v>986</v>
      </c>
      <c r="BI74">
        <f ca="1">IF(ISNUMBER(AC74),RANDBETWEEN(MIN(staticke_tc[id]),MAX(staticke_tc[id])),"")</f>
        <v>842</v>
      </c>
      <c r="BJ74">
        <f ca="1">IF(ISNUMBER(AD74),RANDBETWEEN(MIN(staticke_tc[id]),MAX(staticke_tc[id])),"")</f>
        <v>542</v>
      </c>
      <c r="BK74">
        <f ca="1">IF(ISNUMBER(AE74),RANDBETWEEN(MIN(staticke_tc[id]),MAX(staticke_tc[id])),"")</f>
        <v>700</v>
      </c>
      <c r="BL74">
        <f ca="1">IF(ISNUMBER(AF74),RANDBETWEEN(MIN(staticke_tc[id]),MAX(staticke_tc[id])),"")</f>
        <v>173</v>
      </c>
      <c r="BN74" s="2">
        <f t="shared" si="39"/>
        <v>72</v>
      </c>
      <c r="BO74">
        <f ca="1">IF(ISNUMBER(CU74),RANDBETWEEN(MIN(staticke_tc[id]),MAX(staticke_tc[id])),"")</f>
        <v>130</v>
      </c>
      <c r="BP74">
        <f ca="1">IF(ISNUMBER(CV74),RANDBETWEEN(MIN(staticke_tc[id]),MAX(staticke_tc[id])),"")</f>
        <v>163</v>
      </c>
      <c r="BQ74">
        <f ca="1">IF(ISNUMBER(CW74),RANDBETWEEN(MIN(staticke_tc[id]),MAX(staticke_tc[id])),"")</f>
        <v>768</v>
      </c>
      <c r="BR74">
        <f ca="1">IF(ISNUMBER(CX74),RANDBETWEEN(MIN(staticke_tc[id]),MAX(staticke_tc[id])),"")</f>
        <v>889</v>
      </c>
      <c r="BS74">
        <f ca="1">IF(ISNUMBER(CY74),RANDBETWEEN(MIN(staticke_tc[id]),MAX(staticke_tc[id])),"")</f>
        <v>977</v>
      </c>
      <c r="BT74">
        <f ca="1">IF(ISNUMBER(CZ74),RANDBETWEEN(MIN(staticke_tc[id]),MAX(staticke_tc[id])),"")</f>
        <v>942</v>
      </c>
      <c r="BU74">
        <f ca="1">IF(ISNUMBER(DA74),RANDBETWEEN(MIN(staticke_tc[id]),MAX(staticke_tc[id])),"")</f>
        <v>243</v>
      </c>
      <c r="BV74">
        <f ca="1">IF(ISNUMBER(DB74),RANDBETWEEN(MIN(staticke_tc[id]),MAX(staticke_tc[id])),"")</f>
        <v>266</v>
      </c>
      <c r="BW74">
        <f ca="1">IF(ISNUMBER(DC74),RANDBETWEEN(MIN(staticke_tc[id]),MAX(staticke_tc[id])),"")</f>
        <v>981</v>
      </c>
      <c r="BX74">
        <f ca="1">IF(ISNUMBER(DD74),RANDBETWEEN(MIN(staticke_tc[id]),MAX(staticke_tc[id])),"")</f>
        <v>417</v>
      </c>
      <c r="BY74">
        <f ca="1">IF(ISNUMBER(DE74),RANDBETWEEN(MIN(staticke_tc[id]),MAX(staticke_tc[id])),"")</f>
        <v>586</v>
      </c>
      <c r="BZ74">
        <f ca="1">IF(ISNUMBER(DF74),RANDBETWEEN(MIN(staticke_tc[id]),MAX(staticke_tc[id])),"")</f>
        <v>521</v>
      </c>
      <c r="CA74">
        <f ca="1">IF(ISNUMBER(DG74),RANDBETWEEN(MIN(staticke_tc[id]),MAX(staticke_tc[id])),"")</f>
        <v>411</v>
      </c>
      <c r="CB74">
        <f ca="1">IF(ISNUMBER(DH74),RANDBETWEEN(MIN(staticke_tc[id]),MAX(staticke_tc[id])),"")</f>
        <v>19</v>
      </c>
      <c r="CC74">
        <f ca="1">IF(ISNUMBER(DI74),RANDBETWEEN(MIN(staticke_tc[id]),MAX(staticke_tc[id])),"")</f>
        <v>14</v>
      </c>
      <c r="CD74">
        <f ca="1">IF(ISNUMBER(DJ74),RANDBETWEEN(MIN(staticke_tc[id]),MAX(staticke_tc[id])),"")</f>
        <v>508</v>
      </c>
      <c r="CE74">
        <f ca="1">IF(ISNUMBER(DK74),RANDBETWEEN(MIN(staticke_tc[id]),MAX(staticke_tc[id])),"")</f>
        <v>79</v>
      </c>
      <c r="CF74">
        <f ca="1">IF(ISNUMBER(DL74),RANDBETWEEN(MIN(staticke_tc[id]),MAX(staticke_tc[id])),"")</f>
        <v>587</v>
      </c>
      <c r="CG74">
        <f ca="1">IF(ISNUMBER(DM74),RANDBETWEEN(MIN(staticke_tc[id]),MAX(staticke_tc[id])),"")</f>
        <v>26</v>
      </c>
      <c r="CH74">
        <f ca="1">IF(ISNUMBER(DN74),RANDBETWEEN(MIN(staticke_tc[id]),MAX(staticke_tc[id])),"")</f>
        <v>318</v>
      </c>
      <c r="CI74">
        <f ca="1">IF(ISNUMBER(DO74),RANDBETWEEN(MIN(staticke_tc[id]),MAX(staticke_tc[id])),"")</f>
        <v>501</v>
      </c>
      <c r="CJ74">
        <f ca="1">IF(ISNUMBER(DP74),RANDBETWEEN(MIN(staticke_tc[id]),MAX(staticke_tc[id])),"")</f>
        <v>230</v>
      </c>
      <c r="CK74">
        <f ca="1">IF(ISNUMBER(DQ74),RANDBETWEEN(MIN(staticke_tc[id]),MAX(staticke_tc[id])),"")</f>
        <v>162</v>
      </c>
      <c r="CL74">
        <f ca="1">IF(ISNUMBER(DR74),RANDBETWEEN(MIN(staticke_tc[id]),MAX(staticke_tc[id])),"")</f>
        <v>630</v>
      </c>
      <c r="CM74">
        <f ca="1">IF(ISNUMBER(DS74),RANDBETWEEN(MIN(staticke_tc[id]),MAX(staticke_tc[id])),"")</f>
        <v>595</v>
      </c>
      <c r="CN74">
        <f ca="1">IF(ISNUMBER(DT74),RANDBETWEEN(MIN(staticke_tc[id]),MAX(staticke_tc[id])),"")</f>
        <v>645</v>
      </c>
      <c r="CO74">
        <f ca="1">IF(ISNUMBER(DU74),RANDBETWEEN(MIN(staticke_tc[id]),MAX(staticke_tc[id])),"")</f>
        <v>984</v>
      </c>
      <c r="CP74">
        <f ca="1">IF(ISNUMBER(DV74),RANDBETWEEN(MIN(staticke_tc[id]),MAX(staticke_tc[id])),"")</f>
        <v>891</v>
      </c>
      <c r="CQ74">
        <f ca="1">IF(ISNUMBER(DW74),RANDBETWEEN(MIN(staticke_tc[id]),MAX(staticke_tc[id])),"")</f>
        <v>25</v>
      </c>
      <c r="CR74">
        <f ca="1">IF(ISNUMBER(DX74),RANDBETWEEN(MIN(staticke_tc[id]),MAX(staticke_tc[id])),"")</f>
        <v>278</v>
      </c>
      <c r="CT74" s="2">
        <f t="shared" si="40"/>
        <v>72</v>
      </c>
      <c r="CU74" s="15">
        <f ca="1">_xlfn.XLOOKUP(AI74,staticke_tc[id],staticke_tc[days],"")</f>
        <v>10.822432331443803</v>
      </c>
      <c r="CV74" s="15">
        <f ca="1">_xlfn.XLOOKUP(AJ74,staticke_tc[id],staticke_tc[days],"")</f>
        <v>8.4146791471127589</v>
      </c>
      <c r="CW74" s="15">
        <f ca="1">_xlfn.XLOOKUP(AK74,staticke_tc[id],staticke_tc[days],"")</f>
        <v>12.297737934452174</v>
      </c>
      <c r="CX74" s="15">
        <f ca="1">_xlfn.XLOOKUP(AL74,staticke_tc[id],staticke_tc[days],"")</f>
        <v>8.5467784605147106</v>
      </c>
      <c r="CY74" s="15">
        <f ca="1">_xlfn.XLOOKUP(AM74,staticke_tc[id],staticke_tc[days],"")</f>
        <v>17.303231853842128</v>
      </c>
      <c r="CZ74" s="15">
        <f ca="1">_xlfn.XLOOKUP(AN74,staticke_tc[id],staticke_tc[days],"")</f>
        <v>9.6343093083360838</v>
      </c>
      <c r="DA74" s="15">
        <f ca="1">_xlfn.XLOOKUP(AO74,staticke_tc[id],staticke_tc[days],"")</f>
        <v>7.1360407328616358</v>
      </c>
      <c r="DB74" s="15">
        <f ca="1">_xlfn.XLOOKUP(AP74,staticke_tc[id],staticke_tc[days],"")</f>
        <v>10.310378139714482</v>
      </c>
      <c r="DC74" s="15">
        <f ca="1">_xlfn.XLOOKUP(AQ74,staticke_tc[id],staticke_tc[days],"")</f>
        <v>3.7018993969044987</v>
      </c>
      <c r="DD74" s="15">
        <f ca="1">_xlfn.XLOOKUP(AR74,staticke_tc[id],staticke_tc[days],"")</f>
        <v>9.1165093810475053</v>
      </c>
      <c r="DE74" s="15">
        <f ca="1">_xlfn.XLOOKUP(AS74,staticke_tc[id],staticke_tc[days],"")</f>
        <v>9.7029900899698891</v>
      </c>
      <c r="DF74" s="15">
        <f ca="1">_xlfn.XLOOKUP(AT74,staticke_tc[id],staticke_tc[days],"")</f>
        <v>4.5456526285997612</v>
      </c>
      <c r="DG74" s="15">
        <f ca="1">_xlfn.XLOOKUP(AU74,staticke_tc[id],staticke_tc[days],"")</f>
        <v>10.139601324287664</v>
      </c>
      <c r="DH74" s="15">
        <f ca="1">_xlfn.XLOOKUP(AV74,staticke_tc[id],staticke_tc[days],"")</f>
        <v>8.5325780627834842</v>
      </c>
      <c r="DI74" s="15">
        <f ca="1">_xlfn.XLOOKUP(AW74,staticke_tc[id],staticke_tc[days],"")</f>
        <v>2.3524529166185975</v>
      </c>
      <c r="DJ74" s="15">
        <f ca="1">_xlfn.XLOOKUP(AX74,staticke_tc[id],staticke_tc[days],"")</f>
        <v>15.696475591220164</v>
      </c>
      <c r="DK74" s="15">
        <f ca="1">_xlfn.XLOOKUP(AY74,staticke_tc[id],staticke_tc[days],"")</f>
        <v>17.929375480934844</v>
      </c>
      <c r="DL74" s="15">
        <f ca="1">_xlfn.XLOOKUP(AZ74,staticke_tc[id],staticke_tc[days],"")</f>
        <v>11.868932707654755</v>
      </c>
      <c r="DM74" s="15">
        <f ca="1">_xlfn.XLOOKUP(BA74,staticke_tc[id],staticke_tc[days],"")</f>
        <v>11.093738084200208</v>
      </c>
      <c r="DN74" s="15">
        <f ca="1">_xlfn.XLOOKUP(BB74,staticke_tc[id],staticke_tc[days],"")</f>
        <v>12.063048928205914</v>
      </c>
      <c r="DO74" s="15">
        <f ca="1">_xlfn.XLOOKUP(BC74,staticke_tc[id],staticke_tc[days],"")</f>
        <v>9.7349557768755695</v>
      </c>
      <c r="DP74" s="15">
        <f ca="1">_xlfn.XLOOKUP(BD74,staticke_tc[id],staticke_tc[days],"")</f>
        <v>3.9906214686354238</v>
      </c>
      <c r="DQ74" s="15">
        <f ca="1">_xlfn.XLOOKUP(BE74,staticke_tc[id],staticke_tc[days],"")</f>
        <v>14.343377128405052</v>
      </c>
      <c r="DR74" s="15">
        <f ca="1">_xlfn.XLOOKUP(BF74,staticke_tc[id],staticke_tc[days],"")</f>
        <v>11.67241372458107</v>
      </c>
      <c r="DS74" s="15">
        <f ca="1">_xlfn.XLOOKUP(BG74,staticke_tc[id],staticke_tc[days],"")</f>
        <v>12.709685037891044</v>
      </c>
      <c r="DT74" s="15">
        <f ca="1">_xlfn.XLOOKUP(BH74,staticke_tc[id],staticke_tc[days],"")</f>
        <v>13.369491398995613</v>
      </c>
      <c r="DU74" s="15">
        <f ca="1">_xlfn.XLOOKUP(BI74,staticke_tc[id],staticke_tc[days],"")</f>
        <v>14.587384198458377</v>
      </c>
      <c r="DV74" s="15">
        <f ca="1">_xlfn.XLOOKUP(BJ74,staticke_tc[id],staticke_tc[days],"")</f>
        <v>12.977485253529983</v>
      </c>
      <c r="DW74" s="15">
        <f ca="1">_xlfn.XLOOKUP(BK74,staticke_tc[id],staticke_tc[days],"")</f>
        <v>14.822766903218174</v>
      </c>
      <c r="DX74" s="15">
        <f ca="1">_xlfn.XLOOKUP(BL74,staticke_tc[id],staticke_tc[days],"")</f>
        <v>11.20408499068769</v>
      </c>
      <c r="DZ74" s="2">
        <f t="shared" si="41"/>
        <v>72</v>
      </c>
      <c r="EA74" s="15">
        <f ca="1">_xlfn.XLOOKUP(BO74,staticke_tc[id],staticke_tc[days],"")</f>
        <v>11.440697806925709</v>
      </c>
      <c r="EB74" s="15">
        <f ca="1">_xlfn.XLOOKUP(BP74,staticke_tc[id],staticke_tc[days],"")</f>
        <v>10.109550961180522</v>
      </c>
      <c r="EC74" s="15">
        <f ca="1">_xlfn.XLOOKUP(BQ74,staticke_tc[id],staticke_tc[days],"")</f>
        <v>10.617103406215497</v>
      </c>
      <c r="ED74" s="15">
        <f ca="1">_xlfn.XLOOKUP(BR74,staticke_tc[id],staticke_tc[days],"")</f>
        <v>10.459086498991633</v>
      </c>
      <c r="EE74" s="15">
        <f ca="1">_xlfn.XLOOKUP(BS74,staticke_tc[id],staticke_tc[days],"")</f>
        <v>8.8259659733654132</v>
      </c>
      <c r="EF74" s="15">
        <f ca="1">_xlfn.XLOOKUP(BT74,staticke_tc[id],staticke_tc[days],"")</f>
        <v>5.7439253802135601</v>
      </c>
      <c r="EG74" s="15">
        <f ca="1">_xlfn.XLOOKUP(BU74,staticke_tc[id],staticke_tc[days],"")</f>
        <v>11.678256956220251</v>
      </c>
      <c r="EH74" s="15">
        <f ca="1">_xlfn.XLOOKUP(BV74,staticke_tc[id],staticke_tc[days],"")</f>
        <v>8.9005219497282049</v>
      </c>
      <c r="EI74" s="15">
        <f ca="1">_xlfn.XLOOKUP(BW74,staticke_tc[id],staticke_tc[days],"")</f>
        <v>11.465434023501306</v>
      </c>
      <c r="EJ74" s="15">
        <f ca="1">_xlfn.XLOOKUP(BX74,staticke_tc[id],staticke_tc[days],"")</f>
        <v>12.401402910997778</v>
      </c>
      <c r="EK74" s="15">
        <f ca="1">_xlfn.XLOOKUP(BY74,staticke_tc[id],staticke_tc[days],"")</f>
        <v>11.473435832579028</v>
      </c>
      <c r="EL74" s="15">
        <f ca="1">_xlfn.XLOOKUP(BZ74,staticke_tc[id],staticke_tc[days],"")</f>
        <v>16.425725333763076</v>
      </c>
      <c r="EM74" s="15">
        <f ca="1">_xlfn.XLOOKUP(CA74,staticke_tc[id],staticke_tc[days],"")</f>
        <v>16.798471291513625</v>
      </c>
      <c r="EN74" s="15">
        <f ca="1">_xlfn.XLOOKUP(CB74,staticke_tc[id],staticke_tc[days],"")</f>
        <v>4.2635910857855688</v>
      </c>
      <c r="EO74" s="15">
        <f ca="1">_xlfn.XLOOKUP(CC74,staticke_tc[id],staticke_tc[days],"")</f>
        <v>8.2120217000700961</v>
      </c>
      <c r="EP74" s="15">
        <f ca="1">_xlfn.XLOOKUP(CD74,staticke_tc[id],staticke_tc[days],"")</f>
        <v>6.3243775382617269</v>
      </c>
      <c r="EQ74" s="15">
        <f ca="1">_xlfn.XLOOKUP(CE74,staticke_tc[id],staticke_tc[days],"")</f>
        <v>14.275015038424867</v>
      </c>
      <c r="ER74" s="15">
        <f ca="1">_xlfn.XLOOKUP(CF74,staticke_tc[id],staticke_tc[days],"")</f>
        <v>10.083565670292707</v>
      </c>
      <c r="ES74" s="15">
        <f ca="1">_xlfn.XLOOKUP(CG74,staticke_tc[id],staticke_tc[days],"")</f>
        <v>8.6902124031966874</v>
      </c>
      <c r="ET74" s="15">
        <f ca="1">_xlfn.XLOOKUP(CH74,staticke_tc[id],staticke_tc[days],"")</f>
        <v>11.093738084200208</v>
      </c>
      <c r="EU74" s="15">
        <f ca="1">_xlfn.XLOOKUP(CI74,staticke_tc[id],staticke_tc[days],"")</f>
        <v>11.301866952861214</v>
      </c>
      <c r="EV74" s="15">
        <f ca="1">_xlfn.XLOOKUP(CJ74,staticke_tc[id],staticke_tc[days],"")</f>
        <v>11.764127086932213</v>
      </c>
      <c r="EW74" s="15">
        <f ca="1">_xlfn.XLOOKUP(CK74,staticke_tc[id],staticke_tc[days],"")</f>
        <v>12.000337702970366</v>
      </c>
      <c r="EX74" s="15">
        <f ca="1">_xlfn.XLOOKUP(CL74,staticke_tc[id],staticke_tc[days],"")</f>
        <v>8.7820775862418969</v>
      </c>
      <c r="EY74" s="15">
        <f ca="1">_xlfn.XLOOKUP(CM74,staticke_tc[id],staticke_tc[days],"")</f>
        <v>11.127696316679465</v>
      </c>
      <c r="EZ74" s="15">
        <f ca="1">_xlfn.XLOOKUP(CN74,staticke_tc[id],staticke_tc[days],"")</f>
        <v>10.418546647939825</v>
      </c>
      <c r="FA74" s="15">
        <f ca="1">_xlfn.XLOOKUP(CO74,staticke_tc[id],staticke_tc[days],"")</f>
        <v>4.539056948177036</v>
      </c>
      <c r="FB74" s="15">
        <f ca="1">_xlfn.XLOOKUP(CP74,staticke_tc[id],staticke_tc[days],"")</f>
        <v>10.663663551217759</v>
      </c>
      <c r="FC74" s="15">
        <f ca="1">_xlfn.XLOOKUP(CQ74,staticke_tc[id],staticke_tc[days],"")</f>
        <v>4.6653874965614595</v>
      </c>
      <c r="FD74" s="15">
        <f ca="1">_xlfn.XLOOKUP(CR74,staticke_tc[id],staticke_tc[days],"")</f>
        <v>12.071949721113659</v>
      </c>
    </row>
    <row r="75" spans="2:160" x14ac:dyDescent="0.3">
      <c r="B75" s="2">
        <f t="shared" si="42"/>
        <v>73</v>
      </c>
      <c r="C75">
        <v>2161</v>
      </c>
      <c r="D75">
        <v>2162</v>
      </c>
      <c r="E75">
        <v>2163</v>
      </c>
      <c r="F75">
        <v>2164</v>
      </c>
      <c r="G75">
        <v>2165</v>
      </c>
      <c r="H75">
        <v>2166</v>
      </c>
      <c r="I75">
        <v>2167</v>
      </c>
      <c r="J75">
        <v>2168</v>
      </c>
      <c r="K75">
        <v>2169</v>
      </c>
      <c r="L75">
        <v>2170</v>
      </c>
      <c r="M75">
        <v>2171</v>
      </c>
      <c r="N75">
        <v>2172</v>
      </c>
      <c r="O75">
        <v>2173</v>
      </c>
      <c r="P75">
        <v>2174</v>
      </c>
      <c r="Q75">
        <v>2175</v>
      </c>
      <c r="R75">
        <v>2176</v>
      </c>
      <c r="S75">
        <v>2177</v>
      </c>
      <c r="T75">
        <v>2178</v>
      </c>
      <c r="U75">
        <v>2179</v>
      </c>
      <c r="V75">
        <v>2180</v>
      </c>
      <c r="W75">
        <v>2181</v>
      </c>
      <c r="X75">
        <v>2182</v>
      </c>
      <c r="Y75">
        <v>2183</v>
      </c>
      <c r="Z75">
        <v>2184</v>
      </c>
      <c r="AA75">
        <v>2185</v>
      </c>
      <c r="AB75">
        <v>2186</v>
      </c>
      <c r="AC75">
        <v>2187</v>
      </c>
      <c r="AD75">
        <v>2188</v>
      </c>
      <c r="AE75">
        <v>2189</v>
      </c>
      <c r="AF75">
        <v>2190</v>
      </c>
      <c r="AH75" s="2">
        <f t="shared" si="38"/>
        <v>73</v>
      </c>
      <c r="AI75">
        <f ca="1">IF(ISNUMBER(C75),RANDBETWEEN(MIN(staticke_tc[id]),MAX(staticke_tc[id])),"")</f>
        <v>111</v>
      </c>
      <c r="AJ75">
        <f ca="1">IF(ISNUMBER(D75),RANDBETWEEN(MIN(staticke_tc[id]),MAX(staticke_tc[id])),"")</f>
        <v>519</v>
      </c>
      <c r="AK75">
        <f ca="1">IF(ISNUMBER(E75),RANDBETWEEN(MIN(staticke_tc[id]),MAX(staticke_tc[id])),"")</f>
        <v>588</v>
      </c>
      <c r="AL75">
        <f ca="1">IF(ISNUMBER(F75),RANDBETWEEN(MIN(staticke_tc[id]),MAX(staticke_tc[id])),"")</f>
        <v>395</v>
      </c>
      <c r="AM75">
        <f ca="1">IF(ISNUMBER(G75),RANDBETWEEN(MIN(staticke_tc[id]),MAX(staticke_tc[id])),"")</f>
        <v>966</v>
      </c>
      <c r="AN75">
        <f ca="1">IF(ISNUMBER(H75),RANDBETWEEN(MIN(staticke_tc[id]),MAX(staticke_tc[id])),"")</f>
        <v>514</v>
      </c>
      <c r="AO75">
        <f ca="1">IF(ISNUMBER(I75),RANDBETWEEN(MIN(staticke_tc[id]),MAX(staticke_tc[id])),"")</f>
        <v>720</v>
      </c>
      <c r="AP75">
        <f ca="1">IF(ISNUMBER(J75),RANDBETWEEN(MIN(staticke_tc[id]),MAX(staticke_tc[id])),"")</f>
        <v>379</v>
      </c>
      <c r="AQ75">
        <f ca="1">IF(ISNUMBER(K75),RANDBETWEEN(MIN(staticke_tc[id]),MAX(staticke_tc[id])),"")</f>
        <v>68</v>
      </c>
      <c r="AR75">
        <f ca="1">IF(ISNUMBER(L75),RANDBETWEEN(MIN(staticke_tc[id]),MAX(staticke_tc[id])),"")</f>
        <v>65</v>
      </c>
      <c r="AS75">
        <f ca="1">IF(ISNUMBER(M75),RANDBETWEEN(MIN(staticke_tc[id]),MAX(staticke_tc[id])),"")</f>
        <v>215</v>
      </c>
      <c r="AT75">
        <f ca="1">IF(ISNUMBER(N75),RANDBETWEEN(MIN(staticke_tc[id]),MAX(staticke_tc[id])),"")</f>
        <v>362</v>
      </c>
      <c r="AU75">
        <f ca="1">IF(ISNUMBER(O75),RANDBETWEEN(MIN(staticke_tc[id]),MAX(staticke_tc[id])),"")</f>
        <v>926</v>
      </c>
      <c r="AV75">
        <f ca="1">IF(ISNUMBER(P75),RANDBETWEEN(MIN(staticke_tc[id]),MAX(staticke_tc[id])),"")</f>
        <v>55</v>
      </c>
      <c r="AW75">
        <f ca="1">IF(ISNUMBER(Q75),RANDBETWEEN(MIN(staticke_tc[id]),MAX(staticke_tc[id])),"")</f>
        <v>474</v>
      </c>
      <c r="AX75">
        <f ca="1">IF(ISNUMBER(R75),RANDBETWEEN(MIN(staticke_tc[id]),MAX(staticke_tc[id])),"")</f>
        <v>954</v>
      </c>
      <c r="AY75">
        <f ca="1">IF(ISNUMBER(S75),RANDBETWEEN(MIN(staticke_tc[id]),MAX(staticke_tc[id])),"")</f>
        <v>362</v>
      </c>
      <c r="AZ75">
        <f ca="1">IF(ISNUMBER(T75),RANDBETWEEN(MIN(staticke_tc[id]),MAX(staticke_tc[id])),"")</f>
        <v>801</v>
      </c>
      <c r="BA75">
        <f ca="1">IF(ISNUMBER(U75),RANDBETWEEN(MIN(staticke_tc[id]),MAX(staticke_tc[id])),"")</f>
        <v>751</v>
      </c>
      <c r="BB75">
        <f ca="1">IF(ISNUMBER(V75),RANDBETWEEN(MIN(staticke_tc[id]),MAX(staticke_tc[id])),"")</f>
        <v>876</v>
      </c>
      <c r="BC75">
        <f ca="1">IF(ISNUMBER(W75),RANDBETWEEN(MIN(staticke_tc[id]),MAX(staticke_tc[id])),"")</f>
        <v>481</v>
      </c>
      <c r="BD75">
        <f ca="1">IF(ISNUMBER(X75),RANDBETWEEN(MIN(staticke_tc[id]),MAX(staticke_tc[id])),"")</f>
        <v>285</v>
      </c>
      <c r="BE75">
        <f ca="1">IF(ISNUMBER(Y75),RANDBETWEEN(MIN(staticke_tc[id]),MAX(staticke_tc[id])),"")</f>
        <v>909</v>
      </c>
      <c r="BF75">
        <f ca="1">IF(ISNUMBER(Z75),RANDBETWEEN(MIN(staticke_tc[id]),MAX(staticke_tc[id])),"")</f>
        <v>985</v>
      </c>
      <c r="BG75">
        <f ca="1">IF(ISNUMBER(AA75),RANDBETWEEN(MIN(staticke_tc[id]),MAX(staticke_tc[id])),"")</f>
        <v>628</v>
      </c>
      <c r="BH75">
        <f ca="1">IF(ISNUMBER(AB75),RANDBETWEEN(MIN(staticke_tc[id]),MAX(staticke_tc[id])),"")</f>
        <v>929</v>
      </c>
      <c r="BI75">
        <f ca="1">IF(ISNUMBER(AC75),RANDBETWEEN(MIN(staticke_tc[id]),MAX(staticke_tc[id])),"")</f>
        <v>14</v>
      </c>
      <c r="BJ75">
        <f ca="1">IF(ISNUMBER(AD75),RANDBETWEEN(MIN(staticke_tc[id]),MAX(staticke_tc[id])),"")</f>
        <v>781</v>
      </c>
      <c r="BK75">
        <f ca="1">IF(ISNUMBER(AE75),RANDBETWEEN(MIN(staticke_tc[id]),MAX(staticke_tc[id])),"")</f>
        <v>567</v>
      </c>
      <c r="BL75">
        <f ca="1">IF(ISNUMBER(AF75),RANDBETWEEN(MIN(staticke_tc[id]),MAX(staticke_tc[id])),"")</f>
        <v>219</v>
      </c>
      <c r="BN75" s="2">
        <f t="shared" si="39"/>
        <v>73</v>
      </c>
      <c r="BO75">
        <f ca="1">IF(ISNUMBER(CU75),RANDBETWEEN(MIN(staticke_tc[id]),MAX(staticke_tc[id])),"")</f>
        <v>361</v>
      </c>
      <c r="BP75">
        <f ca="1">IF(ISNUMBER(CV75),RANDBETWEEN(MIN(staticke_tc[id]),MAX(staticke_tc[id])),"")</f>
        <v>136</v>
      </c>
      <c r="BQ75">
        <f ca="1">IF(ISNUMBER(CW75),RANDBETWEEN(MIN(staticke_tc[id]),MAX(staticke_tc[id])),"")</f>
        <v>737</v>
      </c>
      <c r="BR75">
        <f ca="1">IF(ISNUMBER(CX75),RANDBETWEEN(MIN(staticke_tc[id]),MAX(staticke_tc[id])),"")</f>
        <v>50</v>
      </c>
      <c r="BS75">
        <f ca="1">IF(ISNUMBER(CY75),RANDBETWEEN(MIN(staticke_tc[id]),MAX(staticke_tc[id])),"")</f>
        <v>183</v>
      </c>
      <c r="BT75">
        <f ca="1">IF(ISNUMBER(CZ75),RANDBETWEEN(MIN(staticke_tc[id]),MAX(staticke_tc[id])),"")</f>
        <v>33</v>
      </c>
      <c r="BU75">
        <f ca="1">IF(ISNUMBER(DA75),RANDBETWEEN(MIN(staticke_tc[id]),MAX(staticke_tc[id])),"")</f>
        <v>77</v>
      </c>
      <c r="BV75">
        <f ca="1">IF(ISNUMBER(DB75),RANDBETWEEN(MIN(staticke_tc[id]),MAX(staticke_tc[id])),"")</f>
        <v>91</v>
      </c>
      <c r="BW75">
        <f ca="1">IF(ISNUMBER(DC75),RANDBETWEEN(MIN(staticke_tc[id]),MAX(staticke_tc[id])),"")</f>
        <v>979</v>
      </c>
      <c r="BX75">
        <f ca="1">IF(ISNUMBER(DD75),RANDBETWEEN(MIN(staticke_tc[id]),MAX(staticke_tc[id])),"")</f>
        <v>10</v>
      </c>
      <c r="BY75">
        <f ca="1">IF(ISNUMBER(DE75),RANDBETWEEN(MIN(staticke_tc[id]),MAX(staticke_tc[id])),"")</f>
        <v>733</v>
      </c>
      <c r="BZ75">
        <f ca="1">IF(ISNUMBER(DF75),RANDBETWEEN(MIN(staticke_tc[id]),MAX(staticke_tc[id])),"")</f>
        <v>709</v>
      </c>
      <c r="CA75">
        <f ca="1">IF(ISNUMBER(DG75),RANDBETWEEN(MIN(staticke_tc[id]),MAX(staticke_tc[id])),"")</f>
        <v>68</v>
      </c>
      <c r="CB75">
        <f ca="1">IF(ISNUMBER(DH75),RANDBETWEEN(MIN(staticke_tc[id]),MAX(staticke_tc[id])),"")</f>
        <v>165</v>
      </c>
      <c r="CC75">
        <f ca="1">IF(ISNUMBER(DI75),RANDBETWEEN(MIN(staticke_tc[id]),MAX(staticke_tc[id])),"")</f>
        <v>277</v>
      </c>
      <c r="CD75">
        <f ca="1">IF(ISNUMBER(DJ75),RANDBETWEEN(MIN(staticke_tc[id]),MAX(staticke_tc[id])),"")</f>
        <v>691</v>
      </c>
      <c r="CE75">
        <f ca="1">IF(ISNUMBER(DK75),RANDBETWEEN(MIN(staticke_tc[id]),MAX(staticke_tc[id])),"")</f>
        <v>521</v>
      </c>
      <c r="CF75">
        <f ca="1">IF(ISNUMBER(DL75),RANDBETWEEN(MIN(staticke_tc[id]),MAX(staticke_tc[id])),"")</f>
        <v>62</v>
      </c>
      <c r="CG75">
        <f ca="1">IF(ISNUMBER(DM75),RANDBETWEEN(MIN(staticke_tc[id]),MAX(staticke_tc[id])),"")</f>
        <v>248</v>
      </c>
      <c r="CH75">
        <f ca="1">IF(ISNUMBER(DN75),RANDBETWEEN(MIN(staticke_tc[id]),MAX(staticke_tc[id])),"")</f>
        <v>139</v>
      </c>
      <c r="CI75">
        <f ca="1">IF(ISNUMBER(DO75),RANDBETWEEN(MIN(staticke_tc[id]),MAX(staticke_tc[id])),"")</f>
        <v>952</v>
      </c>
      <c r="CJ75">
        <f ca="1">IF(ISNUMBER(DP75),RANDBETWEEN(MIN(staticke_tc[id]),MAX(staticke_tc[id])),"")</f>
        <v>448</v>
      </c>
      <c r="CK75">
        <f ca="1">IF(ISNUMBER(DQ75),RANDBETWEEN(MIN(staticke_tc[id]),MAX(staticke_tc[id])),"")</f>
        <v>133</v>
      </c>
      <c r="CL75">
        <f ca="1">IF(ISNUMBER(DR75),RANDBETWEEN(MIN(staticke_tc[id]),MAX(staticke_tc[id])),"")</f>
        <v>313</v>
      </c>
      <c r="CM75">
        <f ca="1">IF(ISNUMBER(DS75),RANDBETWEEN(MIN(staticke_tc[id]),MAX(staticke_tc[id])),"")</f>
        <v>327</v>
      </c>
      <c r="CN75">
        <f ca="1">IF(ISNUMBER(DT75),RANDBETWEEN(MIN(staticke_tc[id]),MAX(staticke_tc[id])),"")</f>
        <v>138</v>
      </c>
      <c r="CO75">
        <f ca="1">IF(ISNUMBER(DU75),RANDBETWEEN(MIN(staticke_tc[id]),MAX(staticke_tc[id])),"")</f>
        <v>731</v>
      </c>
      <c r="CP75">
        <f ca="1">IF(ISNUMBER(DV75),RANDBETWEEN(MIN(staticke_tc[id]),MAX(staticke_tc[id])),"")</f>
        <v>907</v>
      </c>
      <c r="CQ75">
        <f ca="1">IF(ISNUMBER(DW75),RANDBETWEEN(MIN(staticke_tc[id]),MAX(staticke_tc[id])),"")</f>
        <v>357</v>
      </c>
      <c r="CR75">
        <f ca="1">IF(ISNUMBER(DX75),RANDBETWEEN(MIN(staticke_tc[id]),MAX(staticke_tc[id])),"")</f>
        <v>318</v>
      </c>
      <c r="CT75" s="2">
        <f t="shared" si="40"/>
        <v>73</v>
      </c>
      <c r="CU75" s="15">
        <f ca="1">_xlfn.XLOOKUP(AI75,staticke_tc[id],staticke_tc[days],"")</f>
        <v>11.153463155298839</v>
      </c>
      <c r="CV75" s="15">
        <f ca="1">_xlfn.XLOOKUP(AJ75,staticke_tc[id],staticke_tc[days],"")</f>
        <v>5.4123811756292213</v>
      </c>
      <c r="CW75" s="15">
        <f ca="1">_xlfn.XLOOKUP(AK75,staticke_tc[id],staticke_tc[days],"")</f>
        <v>8.5945679081622934</v>
      </c>
      <c r="CX75" s="15">
        <f ca="1">_xlfn.XLOOKUP(AL75,staticke_tc[id],staticke_tc[days],"")</f>
        <v>11.912471351519995</v>
      </c>
      <c r="CY75" s="15">
        <f ca="1">_xlfn.XLOOKUP(AM75,staticke_tc[id],staticke_tc[days],"")</f>
        <v>4.4284230346860722</v>
      </c>
      <c r="CZ75" s="15">
        <f ca="1">_xlfn.XLOOKUP(AN75,staticke_tc[id],staticke_tc[days],"")</f>
        <v>12.360773273260598</v>
      </c>
      <c r="DA75" s="15">
        <f ca="1">_xlfn.XLOOKUP(AO75,staticke_tc[id],staticke_tc[days],"")</f>
        <v>11.272086113653041</v>
      </c>
      <c r="DB75" s="15">
        <f ca="1">_xlfn.XLOOKUP(AP75,staticke_tc[id],staticke_tc[days],"")</f>
        <v>17.929375480934844</v>
      </c>
      <c r="DC75" s="15">
        <f ca="1">_xlfn.XLOOKUP(AQ75,staticke_tc[id],staticke_tc[days],"")</f>
        <v>15.444735171799987</v>
      </c>
      <c r="DD75" s="15">
        <f ca="1">_xlfn.XLOOKUP(AR75,staticke_tc[id],staticke_tc[days],"")</f>
        <v>5.4579621935032581</v>
      </c>
      <c r="DE75" s="15">
        <f ca="1">_xlfn.XLOOKUP(AS75,staticke_tc[id],staticke_tc[days],"")</f>
        <v>12.761370944628066</v>
      </c>
      <c r="DF75" s="15">
        <f ca="1">_xlfn.XLOOKUP(AT75,staticke_tc[id],staticke_tc[days],"")</f>
        <v>10.464163521717953</v>
      </c>
      <c r="DG75" s="15">
        <f ca="1">_xlfn.XLOOKUP(AU75,staticke_tc[id],staticke_tc[days],"")</f>
        <v>5.9237955572818981</v>
      </c>
      <c r="DH75" s="15">
        <f ca="1">_xlfn.XLOOKUP(AV75,staticke_tc[id],staticke_tc[days],"")</f>
        <v>8.6421105419614541</v>
      </c>
      <c r="DI75" s="15">
        <f ca="1">_xlfn.XLOOKUP(AW75,staticke_tc[id],staticke_tc[days],"")</f>
        <v>11.741916731814602</v>
      </c>
      <c r="DJ75" s="15">
        <f ca="1">_xlfn.XLOOKUP(AX75,staticke_tc[id],staticke_tc[days],"")</f>
        <v>12.851812061576306</v>
      </c>
      <c r="DK75" s="15">
        <f ca="1">_xlfn.XLOOKUP(AY75,staticke_tc[id],staticke_tc[days],"")</f>
        <v>10.464163521717953</v>
      </c>
      <c r="DL75" s="15">
        <f ca="1">_xlfn.XLOOKUP(AZ75,staticke_tc[id],staticke_tc[days],"")</f>
        <v>15.696475591220164</v>
      </c>
      <c r="DM75" s="15">
        <f ca="1">_xlfn.XLOOKUP(BA75,staticke_tc[id],staticke_tc[days],"")</f>
        <v>11.309397061030253</v>
      </c>
      <c r="DN75" s="15">
        <f ca="1">_xlfn.XLOOKUP(BB75,staticke_tc[id],staticke_tc[days],"")</f>
        <v>11.579361265149252</v>
      </c>
      <c r="DO75" s="15">
        <f ca="1">_xlfn.XLOOKUP(BC75,staticke_tc[id],staticke_tc[days],"")</f>
        <v>10.78614798640187</v>
      </c>
      <c r="DP75" s="15">
        <f ca="1">_xlfn.XLOOKUP(BD75,staticke_tc[id],staticke_tc[days],"")</f>
        <v>12.516451121056388</v>
      </c>
      <c r="DQ75" s="15">
        <f ca="1">_xlfn.XLOOKUP(BE75,staticke_tc[id],staticke_tc[days],"")</f>
        <v>7.6655130151565789</v>
      </c>
      <c r="DR75" s="15">
        <f ca="1">_xlfn.XLOOKUP(BF75,staticke_tc[id],staticke_tc[days],"")</f>
        <v>13.270374069350781</v>
      </c>
      <c r="DS75" s="15">
        <f ca="1">_xlfn.XLOOKUP(BG75,staticke_tc[id],staticke_tc[days],"")</f>
        <v>7.9503943962618147</v>
      </c>
      <c r="DT75" s="15">
        <f ca="1">_xlfn.XLOOKUP(BH75,staticke_tc[id],staticke_tc[days],"")</f>
        <v>4.0109010442977224</v>
      </c>
      <c r="DU75" s="15">
        <f ca="1">_xlfn.XLOOKUP(BI75,staticke_tc[id],staticke_tc[days],"")</f>
        <v>8.2120217000700961</v>
      </c>
      <c r="DV75" s="15">
        <f ca="1">_xlfn.XLOOKUP(BJ75,staticke_tc[id],staticke_tc[days],"")</f>
        <v>17.303231853842128</v>
      </c>
      <c r="DW75" s="15">
        <f ca="1">_xlfn.XLOOKUP(BK75,staticke_tc[id],staticke_tc[days],"")</f>
        <v>6.5674578712841409</v>
      </c>
      <c r="DX75" s="15">
        <f ca="1">_xlfn.XLOOKUP(BL75,staticke_tc[id],staticke_tc[days],"")</f>
        <v>3.3031239288196641</v>
      </c>
      <c r="DZ75" s="2">
        <f t="shared" si="41"/>
        <v>73</v>
      </c>
      <c r="EA75" s="15">
        <f ca="1">_xlfn.XLOOKUP(BO75,staticke_tc[id],staticke_tc[days],"")</f>
        <v>10.381764615769125</v>
      </c>
      <c r="EB75" s="15">
        <f ca="1">_xlfn.XLOOKUP(BP75,staticke_tc[id],staticke_tc[days],"")</f>
        <v>11.98770256620991</v>
      </c>
      <c r="EC75" s="15">
        <f ca="1">_xlfn.XLOOKUP(BQ75,staticke_tc[id],staticke_tc[days],"")</f>
        <v>9.0401198548688892</v>
      </c>
      <c r="ED75" s="15">
        <f ca="1">_xlfn.XLOOKUP(BR75,staticke_tc[id],staticke_tc[days],"")</f>
        <v>8.5523190354663505</v>
      </c>
      <c r="EE75" s="15">
        <f ca="1">_xlfn.XLOOKUP(BS75,staticke_tc[id],staticke_tc[days],"")</f>
        <v>16.892937766870322</v>
      </c>
      <c r="EF75" s="15">
        <f ca="1">_xlfn.XLOOKUP(BT75,staticke_tc[id],staticke_tc[days],"")</f>
        <v>8.8235905318012087</v>
      </c>
      <c r="EG75" s="15">
        <f ca="1">_xlfn.XLOOKUP(BU75,staticke_tc[id],staticke_tc[days],"")</f>
        <v>9.9161594544398266</v>
      </c>
      <c r="EH75" s="15">
        <f ca="1">_xlfn.XLOOKUP(BV75,staticke_tc[id],staticke_tc[days],"")</f>
        <v>14.634791347640107</v>
      </c>
      <c r="EI75" s="15">
        <f ca="1">_xlfn.XLOOKUP(BW75,staticke_tc[id],staticke_tc[days],"")</f>
        <v>7.8881332621782194</v>
      </c>
      <c r="EJ75" s="15">
        <f ca="1">_xlfn.XLOOKUP(BX75,staticke_tc[id],staticke_tc[days],"")</f>
        <v>10.250518387491184</v>
      </c>
      <c r="EK75" s="15">
        <f ca="1">_xlfn.XLOOKUP(BY75,staticke_tc[id],staticke_tc[days],"")</f>
        <v>3.6891923845159509</v>
      </c>
      <c r="EL75" s="15">
        <f ca="1">_xlfn.XLOOKUP(BZ75,staticke_tc[id],staticke_tc[days],"")</f>
        <v>8.3589430179127184</v>
      </c>
      <c r="EM75" s="15">
        <f ca="1">_xlfn.XLOOKUP(CA75,staticke_tc[id],staticke_tc[days],"")</f>
        <v>15.444735171799987</v>
      </c>
      <c r="EN75" s="15">
        <f ca="1">_xlfn.XLOOKUP(CB75,staticke_tc[id],staticke_tc[days],"")</f>
        <v>12.869385869145734</v>
      </c>
      <c r="EO75" s="15">
        <f ca="1">_xlfn.XLOOKUP(CC75,staticke_tc[id],staticke_tc[days],"")</f>
        <v>11.120405855541334</v>
      </c>
      <c r="EP75" s="15">
        <f ca="1">_xlfn.XLOOKUP(CD75,staticke_tc[id],staticke_tc[days],"")</f>
        <v>11.920652490296177</v>
      </c>
      <c r="EQ75" s="15">
        <f ca="1">_xlfn.XLOOKUP(CE75,staticke_tc[id],staticke_tc[days],"")</f>
        <v>16.425725333763076</v>
      </c>
      <c r="ER75" s="15">
        <f ca="1">_xlfn.XLOOKUP(CF75,staticke_tc[id],staticke_tc[days],"")</f>
        <v>5.631544340585517</v>
      </c>
      <c r="ES75" s="15">
        <f ca="1">_xlfn.XLOOKUP(CG75,staticke_tc[id],staticke_tc[days],"")</f>
        <v>8.2967995419769007</v>
      </c>
      <c r="ET75" s="15">
        <f ca="1">_xlfn.XLOOKUP(CH75,staticke_tc[id],staticke_tc[days],"")</f>
        <v>8.2914040584809197</v>
      </c>
      <c r="EU75" s="15">
        <f ca="1">_xlfn.XLOOKUP(CI75,staticke_tc[id],staticke_tc[days],"")</f>
        <v>15.861376322639623</v>
      </c>
      <c r="EV75" s="15">
        <f ca="1">_xlfn.XLOOKUP(CJ75,staticke_tc[id],staticke_tc[days],"")</f>
        <v>6.4303283526129249</v>
      </c>
      <c r="EW75" s="15">
        <f ca="1">_xlfn.XLOOKUP(CK75,staticke_tc[id],staticke_tc[days],"")</f>
        <v>10.653890275350264</v>
      </c>
      <c r="EX75" s="15">
        <f ca="1">_xlfn.XLOOKUP(CL75,staticke_tc[id],staticke_tc[days],"")</f>
        <v>6.2738467114609398</v>
      </c>
      <c r="EY75" s="15">
        <f ca="1">_xlfn.XLOOKUP(CM75,staticke_tc[id],staticke_tc[days],"")</f>
        <v>12.180269383187859</v>
      </c>
      <c r="EZ75" s="15">
        <f ca="1">_xlfn.XLOOKUP(CN75,staticke_tc[id],staticke_tc[days],"")</f>
        <v>9.1039355930187931</v>
      </c>
      <c r="FA75" s="15">
        <f ca="1">_xlfn.XLOOKUP(CO75,staticke_tc[id],staticke_tc[days],"")</f>
        <v>9.7029900899698891</v>
      </c>
      <c r="FB75" s="15">
        <f ca="1">_xlfn.XLOOKUP(CP75,staticke_tc[id],staticke_tc[days],"")</f>
        <v>12.43627929266507</v>
      </c>
      <c r="FC75" s="15">
        <f ca="1">_xlfn.XLOOKUP(CQ75,staticke_tc[id],staticke_tc[days],"")</f>
        <v>12.557918207002974</v>
      </c>
      <c r="FD75" s="15">
        <f ca="1">_xlfn.XLOOKUP(CR75,staticke_tc[id],staticke_tc[days],"")</f>
        <v>11.093738084200208</v>
      </c>
    </row>
    <row r="76" spans="2:160" x14ac:dyDescent="0.3">
      <c r="B76" s="2">
        <f t="shared" si="42"/>
        <v>74</v>
      </c>
      <c r="C76">
        <v>2191</v>
      </c>
      <c r="D76">
        <v>2192</v>
      </c>
      <c r="E76">
        <v>2193</v>
      </c>
      <c r="F76">
        <v>2194</v>
      </c>
      <c r="G76">
        <v>2195</v>
      </c>
      <c r="H76">
        <v>2196</v>
      </c>
      <c r="I76">
        <v>2197</v>
      </c>
      <c r="J76">
        <v>2198</v>
      </c>
      <c r="K76">
        <v>2199</v>
      </c>
      <c r="L76">
        <v>2200</v>
      </c>
      <c r="M76">
        <v>2201</v>
      </c>
      <c r="N76">
        <v>2202</v>
      </c>
      <c r="O76">
        <v>2203</v>
      </c>
      <c r="P76">
        <v>2204</v>
      </c>
      <c r="Q76">
        <v>2205</v>
      </c>
      <c r="R76">
        <v>2206</v>
      </c>
      <c r="S76">
        <v>2207</v>
      </c>
      <c r="T76">
        <v>2208</v>
      </c>
      <c r="U76">
        <v>2209</v>
      </c>
      <c r="V76">
        <v>2210</v>
      </c>
      <c r="W76">
        <v>2211</v>
      </c>
      <c r="X76">
        <v>2212</v>
      </c>
      <c r="Y76">
        <v>2213</v>
      </c>
      <c r="Z76">
        <v>2214</v>
      </c>
      <c r="AA76">
        <v>2215</v>
      </c>
      <c r="AB76">
        <v>2216</v>
      </c>
      <c r="AC76">
        <v>2217</v>
      </c>
      <c r="AD76">
        <v>2218</v>
      </c>
      <c r="AE76">
        <v>2219</v>
      </c>
      <c r="AF76">
        <v>2220</v>
      </c>
      <c r="AH76" s="2">
        <f t="shared" si="38"/>
        <v>74</v>
      </c>
      <c r="AI76">
        <f ca="1">IF(ISNUMBER(C76),RANDBETWEEN(MIN(staticke_tc[id]),MAX(staticke_tc[id])),"")</f>
        <v>667</v>
      </c>
      <c r="AJ76">
        <f ca="1">IF(ISNUMBER(D76),RANDBETWEEN(MIN(staticke_tc[id]),MAX(staticke_tc[id])),"")</f>
        <v>573</v>
      </c>
      <c r="AK76">
        <f ca="1">IF(ISNUMBER(E76),RANDBETWEEN(MIN(staticke_tc[id]),MAX(staticke_tc[id])),"")</f>
        <v>682</v>
      </c>
      <c r="AL76">
        <f ca="1">IF(ISNUMBER(F76),RANDBETWEEN(MIN(staticke_tc[id]),MAX(staticke_tc[id])),"")</f>
        <v>245</v>
      </c>
      <c r="AM76">
        <f ca="1">IF(ISNUMBER(G76),RANDBETWEEN(MIN(staticke_tc[id]),MAX(staticke_tc[id])),"")</f>
        <v>854</v>
      </c>
      <c r="AN76">
        <f ca="1">IF(ISNUMBER(H76),RANDBETWEEN(MIN(staticke_tc[id]),MAX(staticke_tc[id])),"")</f>
        <v>164</v>
      </c>
      <c r="AO76">
        <f ca="1">IF(ISNUMBER(I76),RANDBETWEEN(MIN(staticke_tc[id]),MAX(staticke_tc[id])),"")</f>
        <v>92</v>
      </c>
      <c r="AP76">
        <f ca="1">IF(ISNUMBER(J76),RANDBETWEEN(MIN(staticke_tc[id]),MAX(staticke_tc[id])),"")</f>
        <v>252</v>
      </c>
      <c r="AQ76">
        <f ca="1">IF(ISNUMBER(K76),RANDBETWEEN(MIN(staticke_tc[id]),MAX(staticke_tc[id])),"")</f>
        <v>726</v>
      </c>
      <c r="AR76">
        <f ca="1">IF(ISNUMBER(L76),RANDBETWEEN(MIN(staticke_tc[id]),MAX(staticke_tc[id])),"")</f>
        <v>575</v>
      </c>
      <c r="AS76">
        <f ca="1">IF(ISNUMBER(M76),RANDBETWEEN(MIN(staticke_tc[id]),MAX(staticke_tc[id])),"")</f>
        <v>605</v>
      </c>
      <c r="AT76">
        <f ca="1">IF(ISNUMBER(N76),RANDBETWEEN(MIN(staticke_tc[id]),MAX(staticke_tc[id])),"")</f>
        <v>209</v>
      </c>
      <c r="AU76">
        <f ca="1">IF(ISNUMBER(O76),RANDBETWEEN(MIN(staticke_tc[id]),MAX(staticke_tc[id])),"")</f>
        <v>60</v>
      </c>
      <c r="AV76">
        <f ca="1">IF(ISNUMBER(P76),RANDBETWEEN(MIN(staticke_tc[id]),MAX(staticke_tc[id])),"")</f>
        <v>749</v>
      </c>
      <c r="AW76">
        <f ca="1">IF(ISNUMBER(Q76),RANDBETWEEN(MIN(staticke_tc[id]),MAX(staticke_tc[id])),"")</f>
        <v>315</v>
      </c>
      <c r="AX76">
        <f ca="1">IF(ISNUMBER(R76),RANDBETWEEN(MIN(staticke_tc[id]),MAX(staticke_tc[id])),"")</f>
        <v>204</v>
      </c>
      <c r="AY76">
        <f ca="1">IF(ISNUMBER(S76),RANDBETWEEN(MIN(staticke_tc[id]),MAX(staticke_tc[id])),"")</f>
        <v>346</v>
      </c>
      <c r="AZ76">
        <f ca="1">IF(ISNUMBER(T76),RANDBETWEEN(MIN(staticke_tc[id]),MAX(staticke_tc[id])),"")</f>
        <v>872</v>
      </c>
      <c r="BA76">
        <f ca="1">IF(ISNUMBER(U76),RANDBETWEEN(MIN(staticke_tc[id]),MAX(staticke_tc[id])),"")</f>
        <v>366</v>
      </c>
      <c r="BB76">
        <f ca="1">IF(ISNUMBER(V76),RANDBETWEEN(MIN(staticke_tc[id]),MAX(staticke_tc[id])),"")</f>
        <v>171</v>
      </c>
      <c r="BC76">
        <f ca="1">IF(ISNUMBER(W76),RANDBETWEEN(MIN(staticke_tc[id]),MAX(staticke_tc[id])),"")</f>
        <v>251</v>
      </c>
      <c r="BD76">
        <f ca="1">IF(ISNUMBER(X76),RANDBETWEEN(MIN(staticke_tc[id]),MAX(staticke_tc[id])),"")</f>
        <v>618</v>
      </c>
      <c r="BE76">
        <f ca="1">IF(ISNUMBER(Y76),RANDBETWEEN(MIN(staticke_tc[id]),MAX(staticke_tc[id])),"")</f>
        <v>275</v>
      </c>
      <c r="BF76">
        <f ca="1">IF(ISNUMBER(Z76),RANDBETWEEN(MIN(staticke_tc[id]),MAX(staticke_tc[id])),"")</f>
        <v>731</v>
      </c>
      <c r="BG76">
        <f ca="1">IF(ISNUMBER(AA76),RANDBETWEEN(MIN(staticke_tc[id]),MAX(staticke_tc[id])),"")</f>
        <v>706</v>
      </c>
      <c r="BH76">
        <f ca="1">IF(ISNUMBER(AB76),RANDBETWEEN(MIN(staticke_tc[id]),MAX(staticke_tc[id])),"")</f>
        <v>137</v>
      </c>
      <c r="BI76">
        <f ca="1">IF(ISNUMBER(AC76),RANDBETWEEN(MIN(staticke_tc[id]),MAX(staticke_tc[id])),"")</f>
        <v>487</v>
      </c>
      <c r="BJ76">
        <f ca="1">IF(ISNUMBER(AD76),RANDBETWEEN(MIN(staticke_tc[id]),MAX(staticke_tc[id])),"")</f>
        <v>907</v>
      </c>
      <c r="BK76">
        <f ca="1">IF(ISNUMBER(AE76),RANDBETWEEN(MIN(staticke_tc[id]),MAX(staticke_tc[id])),"")</f>
        <v>483</v>
      </c>
      <c r="BL76">
        <f ca="1">IF(ISNUMBER(AF76),RANDBETWEEN(MIN(staticke_tc[id]),MAX(staticke_tc[id])),"")</f>
        <v>550</v>
      </c>
      <c r="BN76" s="2">
        <f t="shared" si="39"/>
        <v>74</v>
      </c>
      <c r="BO76">
        <f ca="1">IF(ISNUMBER(CU76),RANDBETWEEN(MIN(staticke_tc[id]),MAX(staticke_tc[id])),"")</f>
        <v>329</v>
      </c>
      <c r="BP76">
        <f ca="1">IF(ISNUMBER(CV76),RANDBETWEEN(MIN(staticke_tc[id]),MAX(staticke_tc[id])),"")</f>
        <v>338</v>
      </c>
      <c r="BQ76">
        <f ca="1">IF(ISNUMBER(CW76),RANDBETWEEN(MIN(staticke_tc[id]),MAX(staticke_tc[id])),"")</f>
        <v>191</v>
      </c>
      <c r="BR76">
        <f ca="1">IF(ISNUMBER(CX76),RANDBETWEEN(MIN(staticke_tc[id]),MAX(staticke_tc[id])),"")</f>
        <v>622</v>
      </c>
      <c r="BS76">
        <f ca="1">IF(ISNUMBER(CY76),RANDBETWEEN(MIN(staticke_tc[id]),MAX(staticke_tc[id])),"")</f>
        <v>53</v>
      </c>
      <c r="BT76">
        <f ca="1">IF(ISNUMBER(CZ76),RANDBETWEEN(MIN(staticke_tc[id]),MAX(staticke_tc[id])),"")</f>
        <v>795</v>
      </c>
      <c r="BU76">
        <f ca="1">IF(ISNUMBER(DA76),RANDBETWEEN(MIN(staticke_tc[id]),MAX(staticke_tc[id])),"")</f>
        <v>294</v>
      </c>
      <c r="BV76">
        <f ca="1">IF(ISNUMBER(DB76),RANDBETWEEN(MIN(staticke_tc[id]),MAX(staticke_tc[id])),"")</f>
        <v>567</v>
      </c>
      <c r="BW76">
        <f ca="1">IF(ISNUMBER(DC76),RANDBETWEEN(MIN(staticke_tc[id]),MAX(staticke_tc[id])),"")</f>
        <v>626</v>
      </c>
      <c r="BX76">
        <f ca="1">IF(ISNUMBER(DD76),RANDBETWEEN(MIN(staticke_tc[id]),MAX(staticke_tc[id])),"")</f>
        <v>602</v>
      </c>
      <c r="BY76">
        <f ca="1">IF(ISNUMBER(DE76),RANDBETWEEN(MIN(staticke_tc[id]),MAX(staticke_tc[id])),"")</f>
        <v>329</v>
      </c>
      <c r="BZ76">
        <f ca="1">IF(ISNUMBER(DF76),RANDBETWEEN(MIN(staticke_tc[id]),MAX(staticke_tc[id])),"")</f>
        <v>461</v>
      </c>
      <c r="CA76">
        <f ca="1">IF(ISNUMBER(DG76),RANDBETWEEN(MIN(staticke_tc[id]),MAX(staticke_tc[id])),"")</f>
        <v>274</v>
      </c>
      <c r="CB76">
        <f ca="1">IF(ISNUMBER(DH76),RANDBETWEEN(MIN(staticke_tc[id]),MAX(staticke_tc[id])),"")</f>
        <v>783</v>
      </c>
      <c r="CC76">
        <f ca="1">IF(ISNUMBER(DI76),RANDBETWEEN(MIN(staticke_tc[id]),MAX(staticke_tc[id])),"")</f>
        <v>530</v>
      </c>
      <c r="CD76">
        <f ca="1">IF(ISNUMBER(DJ76),RANDBETWEEN(MIN(staticke_tc[id]),MAX(staticke_tc[id])),"")</f>
        <v>370</v>
      </c>
      <c r="CE76">
        <f ca="1">IF(ISNUMBER(DK76),RANDBETWEEN(MIN(staticke_tc[id]),MAX(staticke_tc[id])),"")</f>
        <v>37</v>
      </c>
      <c r="CF76">
        <f ca="1">IF(ISNUMBER(DL76),RANDBETWEEN(MIN(staticke_tc[id]),MAX(staticke_tc[id])),"")</f>
        <v>176</v>
      </c>
      <c r="CG76">
        <f ca="1">IF(ISNUMBER(DM76),RANDBETWEEN(MIN(staticke_tc[id]),MAX(staticke_tc[id])),"")</f>
        <v>397</v>
      </c>
      <c r="CH76">
        <f ca="1">IF(ISNUMBER(DN76),RANDBETWEEN(MIN(staticke_tc[id]),MAX(staticke_tc[id])),"")</f>
        <v>144</v>
      </c>
      <c r="CI76">
        <f ca="1">IF(ISNUMBER(DO76),RANDBETWEEN(MIN(staticke_tc[id]),MAX(staticke_tc[id])),"")</f>
        <v>226</v>
      </c>
      <c r="CJ76">
        <f ca="1">IF(ISNUMBER(DP76),RANDBETWEEN(MIN(staticke_tc[id]),MAX(staticke_tc[id])),"")</f>
        <v>972</v>
      </c>
      <c r="CK76">
        <f ca="1">IF(ISNUMBER(DQ76),RANDBETWEEN(MIN(staticke_tc[id]),MAX(staticke_tc[id])),"")</f>
        <v>513</v>
      </c>
      <c r="CL76">
        <f ca="1">IF(ISNUMBER(DR76),RANDBETWEEN(MIN(staticke_tc[id]),MAX(staticke_tc[id])),"")</f>
        <v>545</v>
      </c>
      <c r="CM76">
        <f ca="1">IF(ISNUMBER(DS76),RANDBETWEEN(MIN(staticke_tc[id]),MAX(staticke_tc[id])),"")</f>
        <v>224</v>
      </c>
      <c r="CN76">
        <f ca="1">IF(ISNUMBER(DT76),RANDBETWEEN(MIN(staticke_tc[id]),MAX(staticke_tc[id])),"")</f>
        <v>609</v>
      </c>
      <c r="CO76">
        <f ca="1">IF(ISNUMBER(DU76),RANDBETWEEN(MIN(staticke_tc[id]),MAX(staticke_tc[id])),"")</f>
        <v>65</v>
      </c>
      <c r="CP76">
        <f ca="1">IF(ISNUMBER(DV76),RANDBETWEEN(MIN(staticke_tc[id]),MAX(staticke_tc[id])),"")</f>
        <v>231</v>
      </c>
      <c r="CQ76">
        <f ca="1">IF(ISNUMBER(DW76),RANDBETWEEN(MIN(staticke_tc[id]),MAX(staticke_tc[id])),"")</f>
        <v>229</v>
      </c>
      <c r="CR76">
        <f ca="1">IF(ISNUMBER(DX76),RANDBETWEEN(MIN(staticke_tc[id]),MAX(staticke_tc[id])),"")</f>
        <v>696</v>
      </c>
      <c r="CT76" s="2">
        <f t="shared" si="40"/>
        <v>74</v>
      </c>
      <c r="CU76" s="15">
        <f ca="1">_xlfn.XLOOKUP(AI76,staticke_tc[id],staticke_tc[days],"")</f>
        <v>8.9998070390307294</v>
      </c>
      <c r="CV76" s="15">
        <f ca="1">_xlfn.XLOOKUP(AJ76,staticke_tc[id],staticke_tc[days],"")</f>
        <v>7.4643284638042928</v>
      </c>
      <c r="CW76" s="15">
        <f ca="1">_xlfn.XLOOKUP(AK76,staticke_tc[id],staticke_tc[days],"")</f>
        <v>9.5936377516884566</v>
      </c>
      <c r="CX76" s="15">
        <f ca="1">_xlfn.XLOOKUP(AL76,staticke_tc[id],staticke_tc[days],"")</f>
        <v>7.8671446773052267</v>
      </c>
      <c r="CY76" s="15">
        <f ca="1">_xlfn.XLOOKUP(AM76,staticke_tc[id],staticke_tc[days],"")</f>
        <v>13.368897688008046</v>
      </c>
      <c r="CZ76" s="15">
        <f ca="1">_xlfn.XLOOKUP(AN76,staticke_tc[id],staticke_tc[days],"")</f>
        <v>6.1734592144194709</v>
      </c>
      <c r="DA76" s="15">
        <f ca="1">_xlfn.XLOOKUP(AO76,staticke_tc[id],staticke_tc[days],"")</f>
        <v>11.445876824663534</v>
      </c>
      <c r="DB76" s="15">
        <f ca="1">_xlfn.XLOOKUP(AP76,staticke_tc[id],staticke_tc[days],"")</f>
        <v>7.0027603969113743</v>
      </c>
      <c r="DC76" s="15">
        <f ca="1">_xlfn.XLOOKUP(AQ76,staticke_tc[id],staticke_tc[days],"")</f>
        <v>12.170030572333342</v>
      </c>
      <c r="DD76" s="15">
        <f ca="1">_xlfn.XLOOKUP(AR76,staticke_tc[id],staticke_tc[days],"")</f>
        <v>6.2490764241697532</v>
      </c>
      <c r="DE76" s="15">
        <f ca="1">_xlfn.XLOOKUP(AS76,staticke_tc[id],staticke_tc[days],"")</f>
        <v>9.8738487767147554</v>
      </c>
      <c r="DF76" s="15">
        <f ca="1">_xlfn.XLOOKUP(AT76,staticke_tc[id],staticke_tc[days],"")</f>
        <v>4.3431311353171607</v>
      </c>
      <c r="DG76" s="15">
        <f ca="1">_xlfn.XLOOKUP(AU76,staticke_tc[id],staticke_tc[days],"")</f>
        <v>11.60208146310781</v>
      </c>
      <c r="DH76" s="15">
        <f ca="1">_xlfn.XLOOKUP(AV76,staticke_tc[id],staticke_tc[days],"")</f>
        <v>12.773620631995728</v>
      </c>
      <c r="DI76" s="15">
        <f ca="1">_xlfn.XLOOKUP(AW76,staticke_tc[id],staticke_tc[days],"")</f>
        <v>12.181070246515803</v>
      </c>
      <c r="DJ76" s="15">
        <f ca="1">_xlfn.XLOOKUP(AX76,staticke_tc[id],staticke_tc[days],"")</f>
        <v>6.2627759497240723</v>
      </c>
      <c r="DK76" s="15">
        <f ca="1">_xlfn.XLOOKUP(AY76,staticke_tc[id],staticke_tc[days],"")</f>
        <v>9.2906092331416534</v>
      </c>
      <c r="DL76" s="15">
        <f ca="1">_xlfn.XLOOKUP(AZ76,staticke_tc[id],staticke_tc[days],"")</f>
        <v>12.980163850543967</v>
      </c>
      <c r="DM76" s="15">
        <f ca="1">_xlfn.XLOOKUP(BA76,staticke_tc[id],staticke_tc[days],"")</f>
        <v>8.8989533610137883</v>
      </c>
      <c r="DN76" s="15">
        <f ca="1">_xlfn.XLOOKUP(BB76,staticke_tc[id],staticke_tc[days],"")</f>
        <v>10.489085580922474</v>
      </c>
      <c r="DO76" s="15">
        <f ca="1">_xlfn.XLOOKUP(BC76,staticke_tc[id],staticke_tc[days],"")</f>
        <v>7.1710420796639252</v>
      </c>
      <c r="DP76" s="15">
        <f ca="1">_xlfn.XLOOKUP(BD76,staticke_tc[id],staticke_tc[days],"")</f>
        <v>9.4132778169192797</v>
      </c>
      <c r="DQ76" s="15">
        <f ca="1">_xlfn.XLOOKUP(BE76,staticke_tc[id],staticke_tc[days],"")</f>
        <v>13.161659932025501</v>
      </c>
      <c r="DR76" s="15">
        <f ca="1">_xlfn.XLOOKUP(BF76,staticke_tc[id],staticke_tc[days],"")</f>
        <v>9.7029900899698891</v>
      </c>
      <c r="DS76" s="15">
        <f ca="1">_xlfn.XLOOKUP(BG76,staticke_tc[id],staticke_tc[days],"")</f>
        <v>14.269580344180955</v>
      </c>
      <c r="DT76" s="15">
        <f ca="1">_xlfn.XLOOKUP(BH76,staticke_tc[id],staticke_tc[days],"")</f>
        <v>7.223224050201182</v>
      </c>
      <c r="DU76" s="15">
        <f ca="1">_xlfn.XLOOKUP(BI76,staticke_tc[id],staticke_tc[days],"")</f>
        <v>12.718972381665473</v>
      </c>
      <c r="DV76" s="15">
        <f ca="1">_xlfn.XLOOKUP(BJ76,staticke_tc[id],staticke_tc[days],"")</f>
        <v>12.43627929266507</v>
      </c>
      <c r="DW76" s="15">
        <f ca="1">_xlfn.XLOOKUP(BK76,staticke_tc[id],staticke_tc[days],"")</f>
        <v>3.355774517627653</v>
      </c>
      <c r="DX76" s="15">
        <f ca="1">_xlfn.XLOOKUP(BL76,staticke_tc[id],staticke_tc[days],"")</f>
        <v>10.7948456794694</v>
      </c>
      <c r="DZ76" s="2">
        <f t="shared" si="41"/>
        <v>74</v>
      </c>
      <c r="EA76" s="15">
        <f ca="1">_xlfn.XLOOKUP(BO76,staticke_tc[id],staticke_tc[days],"")</f>
        <v>11.011701689848392</v>
      </c>
      <c r="EB76" s="15">
        <f ca="1">_xlfn.XLOOKUP(BP76,staticke_tc[id],staticke_tc[days],"")</f>
        <v>11.556780758928022</v>
      </c>
      <c r="EC76" s="15">
        <f ca="1">_xlfn.XLOOKUP(BQ76,staticke_tc[id],staticke_tc[days],"")</f>
        <v>10.151953122404212</v>
      </c>
      <c r="ED76" s="15">
        <f ca="1">_xlfn.XLOOKUP(BR76,staticke_tc[id],staticke_tc[days],"")</f>
        <v>11.080633601676489</v>
      </c>
      <c r="EE76" s="15">
        <f ca="1">_xlfn.XLOOKUP(BS76,staticke_tc[id],staticke_tc[days],"")</f>
        <v>10.125344758515157</v>
      </c>
      <c r="EF76" s="15">
        <f ca="1">_xlfn.XLOOKUP(BT76,staticke_tc[id],staticke_tc[days],"")</f>
        <v>8.8816962865851927</v>
      </c>
      <c r="EG76" s="15">
        <f ca="1">_xlfn.XLOOKUP(BU76,staticke_tc[id],staticke_tc[days],"")</f>
        <v>5.566257012951338</v>
      </c>
      <c r="EH76" s="15">
        <f ca="1">_xlfn.XLOOKUP(BV76,staticke_tc[id],staticke_tc[days],"")</f>
        <v>6.5674578712841409</v>
      </c>
      <c r="EI76" s="15">
        <f ca="1">_xlfn.XLOOKUP(BW76,staticke_tc[id],staticke_tc[days],"")</f>
        <v>11.245882932465914</v>
      </c>
      <c r="EJ76" s="15">
        <f ca="1">_xlfn.XLOOKUP(BX76,staticke_tc[id],staticke_tc[days],"")</f>
        <v>7.1250255022397972</v>
      </c>
      <c r="EK76" s="15">
        <f ca="1">_xlfn.XLOOKUP(BY76,staticke_tc[id],staticke_tc[days],"")</f>
        <v>11.011701689848392</v>
      </c>
      <c r="EL76" s="15">
        <f ca="1">_xlfn.XLOOKUP(BZ76,staticke_tc[id],staticke_tc[days],"")</f>
        <v>11.738965421951313</v>
      </c>
      <c r="EM76" s="15">
        <f ca="1">_xlfn.XLOOKUP(CA76,staticke_tc[id],staticke_tc[days],"")</f>
        <v>7.7054013306255005</v>
      </c>
      <c r="EN76" s="15">
        <f ca="1">_xlfn.XLOOKUP(CB76,staticke_tc[id],staticke_tc[days],"")</f>
        <v>16.795460547531249</v>
      </c>
      <c r="EO76" s="15">
        <f ca="1">_xlfn.XLOOKUP(CC76,staticke_tc[id],staticke_tc[days],"")</f>
        <v>14.042101265774059</v>
      </c>
      <c r="EP76" s="15">
        <f ca="1">_xlfn.XLOOKUP(CD76,staticke_tc[id],staticke_tc[days],"")</f>
        <v>7.9272362566850063</v>
      </c>
      <c r="EQ76" s="15">
        <f ca="1">_xlfn.XLOOKUP(CE76,staticke_tc[id],staticke_tc[days],"")</f>
        <v>7.3977933621299465</v>
      </c>
      <c r="ER76" s="15">
        <f ca="1">_xlfn.XLOOKUP(CF76,staticke_tc[id],staticke_tc[days],"")</f>
        <v>11.29919115323861</v>
      </c>
      <c r="ES76" s="15">
        <f ca="1">_xlfn.XLOOKUP(CG76,staticke_tc[id],staticke_tc[days],"")</f>
        <v>12.520190261026599</v>
      </c>
      <c r="ET76" s="15">
        <f ca="1">_xlfn.XLOOKUP(CH76,staticke_tc[id],staticke_tc[days],"")</f>
        <v>11.229339681334777</v>
      </c>
      <c r="EU76" s="15">
        <f ca="1">_xlfn.XLOOKUP(CI76,staticke_tc[id],staticke_tc[days],"")</f>
        <v>10.14260625679186</v>
      </c>
      <c r="EV76" s="15">
        <f ca="1">_xlfn.XLOOKUP(CJ76,staticke_tc[id],staticke_tc[days],"")</f>
        <v>11.879566920369827</v>
      </c>
      <c r="EW76" s="15">
        <f ca="1">_xlfn.XLOOKUP(CK76,staticke_tc[id],staticke_tc[days],"")</f>
        <v>5.8998908928780809</v>
      </c>
      <c r="EX76" s="15">
        <f ca="1">_xlfn.XLOOKUP(CL76,staticke_tc[id],staticke_tc[days],"")</f>
        <v>9.5809568487800032</v>
      </c>
      <c r="EY76" s="15">
        <f ca="1">_xlfn.XLOOKUP(CM76,staticke_tc[id],staticke_tc[days],"")</f>
        <v>12.614659629595231</v>
      </c>
      <c r="EZ76" s="15">
        <f ca="1">_xlfn.XLOOKUP(CN76,staticke_tc[id],staticke_tc[days],"")</f>
        <v>11.245891979071772</v>
      </c>
      <c r="FA76" s="15">
        <f ca="1">_xlfn.XLOOKUP(CO76,staticke_tc[id],staticke_tc[days],"")</f>
        <v>5.4579621935032581</v>
      </c>
      <c r="FB76" s="15">
        <f ca="1">_xlfn.XLOOKUP(CP76,staticke_tc[id],staticke_tc[days],"")</f>
        <v>10.822432331443803</v>
      </c>
      <c r="FC76" s="15">
        <f ca="1">_xlfn.XLOOKUP(CQ76,staticke_tc[id],staticke_tc[days],"")</f>
        <v>9.9606067656242381</v>
      </c>
      <c r="FD76" s="15">
        <f ca="1">_xlfn.XLOOKUP(CR76,staticke_tc[id],staticke_tc[days],"")</f>
        <v>8.9433999261040196</v>
      </c>
    </row>
    <row r="77" spans="2:160" x14ac:dyDescent="0.3">
      <c r="B77" s="2">
        <f t="shared" si="42"/>
        <v>75</v>
      </c>
      <c r="C77">
        <v>2221</v>
      </c>
      <c r="D77">
        <v>2222</v>
      </c>
      <c r="E77">
        <v>2223</v>
      </c>
      <c r="F77">
        <v>2224</v>
      </c>
      <c r="G77">
        <v>2225</v>
      </c>
      <c r="H77">
        <v>2226</v>
      </c>
      <c r="I77">
        <v>2227</v>
      </c>
      <c r="J77">
        <v>2228</v>
      </c>
      <c r="K77">
        <v>2229</v>
      </c>
      <c r="L77">
        <v>2230</v>
      </c>
      <c r="M77">
        <v>2231</v>
      </c>
      <c r="N77">
        <v>2232</v>
      </c>
      <c r="O77">
        <v>2233</v>
      </c>
      <c r="P77">
        <v>2234</v>
      </c>
      <c r="Q77">
        <v>2235</v>
      </c>
      <c r="R77">
        <v>2236</v>
      </c>
      <c r="S77">
        <v>2237</v>
      </c>
      <c r="T77">
        <v>2238</v>
      </c>
      <c r="U77">
        <v>2239</v>
      </c>
      <c r="V77">
        <v>2240</v>
      </c>
      <c r="W77">
        <v>2241</v>
      </c>
      <c r="X77">
        <v>2242</v>
      </c>
      <c r="Y77">
        <v>2243</v>
      </c>
      <c r="Z77">
        <v>2244</v>
      </c>
      <c r="AA77">
        <v>2245</v>
      </c>
      <c r="AB77">
        <v>2246</v>
      </c>
      <c r="AC77">
        <v>2247</v>
      </c>
      <c r="AD77">
        <v>2248</v>
      </c>
      <c r="AE77">
        <v>2249</v>
      </c>
      <c r="AF77">
        <v>2250</v>
      </c>
      <c r="AH77" s="2">
        <f t="shared" si="38"/>
        <v>75</v>
      </c>
      <c r="AI77">
        <f ca="1">IF(ISNUMBER(C77),RANDBETWEEN(MIN(staticke_tc[id]),MAX(staticke_tc[id])),"")</f>
        <v>172</v>
      </c>
      <c r="AJ77">
        <f ca="1">IF(ISNUMBER(D77),RANDBETWEEN(MIN(staticke_tc[id]),MAX(staticke_tc[id])),"")</f>
        <v>841</v>
      </c>
      <c r="AK77">
        <f ca="1">IF(ISNUMBER(E77),RANDBETWEEN(MIN(staticke_tc[id]),MAX(staticke_tc[id])),"")</f>
        <v>618</v>
      </c>
      <c r="AL77">
        <f ca="1">IF(ISNUMBER(F77),RANDBETWEEN(MIN(staticke_tc[id]),MAX(staticke_tc[id])),"")</f>
        <v>557</v>
      </c>
      <c r="AM77">
        <f ca="1">IF(ISNUMBER(G77),RANDBETWEEN(MIN(staticke_tc[id]),MAX(staticke_tc[id])),"")</f>
        <v>285</v>
      </c>
      <c r="AN77">
        <f ca="1">IF(ISNUMBER(H77),RANDBETWEEN(MIN(staticke_tc[id]),MAX(staticke_tc[id])),"")</f>
        <v>696</v>
      </c>
      <c r="AO77">
        <f ca="1">IF(ISNUMBER(I77),RANDBETWEEN(MIN(staticke_tc[id]),MAX(staticke_tc[id])),"")</f>
        <v>124</v>
      </c>
      <c r="AP77">
        <f ca="1">IF(ISNUMBER(J77),RANDBETWEEN(MIN(staticke_tc[id]),MAX(staticke_tc[id])),"")</f>
        <v>35</v>
      </c>
      <c r="AQ77">
        <f ca="1">IF(ISNUMBER(K77),RANDBETWEEN(MIN(staticke_tc[id]),MAX(staticke_tc[id])),"")</f>
        <v>561</v>
      </c>
      <c r="AR77">
        <f ca="1">IF(ISNUMBER(L77),RANDBETWEEN(MIN(staticke_tc[id]),MAX(staticke_tc[id])),"")</f>
        <v>517</v>
      </c>
      <c r="AS77">
        <f ca="1">IF(ISNUMBER(M77),RANDBETWEEN(MIN(staticke_tc[id]),MAX(staticke_tc[id])),"")</f>
        <v>451</v>
      </c>
      <c r="AT77">
        <f ca="1">IF(ISNUMBER(N77),RANDBETWEEN(MIN(staticke_tc[id]),MAX(staticke_tc[id])),"")</f>
        <v>862</v>
      </c>
      <c r="AU77">
        <f ca="1">IF(ISNUMBER(O77),RANDBETWEEN(MIN(staticke_tc[id]),MAX(staticke_tc[id])),"")</f>
        <v>479</v>
      </c>
      <c r="AV77">
        <f ca="1">IF(ISNUMBER(P77),RANDBETWEEN(MIN(staticke_tc[id]),MAX(staticke_tc[id])),"")</f>
        <v>507</v>
      </c>
      <c r="AW77">
        <f ca="1">IF(ISNUMBER(Q77),RANDBETWEEN(MIN(staticke_tc[id]),MAX(staticke_tc[id])),"")</f>
        <v>913</v>
      </c>
      <c r="AX77">
        <f ca="1">IF(ISNUMBER(R77),RANDBETWEEN(MIN(staticke_tc[id]),MAX(staticke_tc[id])),"")</f>
        <v>875</v>
      </c>
      <c r="AY77">
        <f ca="1">IF(ISNUMBER(S77),RANDBETWEEN(MIN(staticke_tc[id]),MAX(staticke_tc[id])),"")</f>
        <v>11</v>
      </c>
      <c r="AZ77">
        <f ca="1">IF(ISNUMBER(T77),RANDBETWEEN(MIN(staticke_tc[id]),MAX(staticke_tc[id])),"")</f>
        <v>31</v>
      </c>
      <c r="BA77">
        <f ca="1">IF(ISNUMBER(U77),RANDBETWEEN(MIN(staticke_tc[id]),MAX(staticke_tc[id])),"")</f>
        <v>838</v>
      </c>
      <c r="BB77">
        <f ca="1">IF(ISNUMBER(V77),RANDBETWEEN(MIN(staticke_tc[id]),MAX(staticke_tc[id])),"")</f>
        <v>552</v>
      </c>
      <c r="BC77">
        <f ca="1">IF(ISNUMBER(W77),RANDBETWEEN(MIN(staticke_tc[id]),MAX(staticke_tc[id])),"")</f>
        <v>815</v>
      </c>
      <c r="BD77">
        <f ca="1">IF(ISNUMBER(X77),RANDBETWEEN(MIN(staticke_tc[id]),MAX(staticke_tc[id])),"")</f>
        <v>42</v>
      </c>
      <c r="BE77">
        <f ca="1">IF(ISNUMBER(Y77),RANDBETWEEN(MIN(staticke_tc[id]),MAX(staticke_tc[id])),"")</f>
        <v>175</v>
      </c>
      <c r="BF77">
        <f ca="1">IF(ISNUMBER(Z77),RANDBETWEEN(MIN(staticke_tc[id]),MAX(staticke_tc[id])),"")</f>
        <v>877</v>
      </c>
      <c r="BG77">
        <f ca="1">IF(ISNUMBER(AA77),RANDBETWEEN(MIN(staticke_tc[id]),MAX(staticke_tc[id])),"")</f>
        <v>735</v>
      </c>
      <c r="BH77">
        <f ca="1">IF(ISNUMBER(AB77),RANDBETWEEN(MIN(staticke_tc[id]),MAX(staticke_tc[id])),"")</f>
        <v>478</v>
      </c>
      <c r="BI77">
        <f ca="1">IF(ISNUMBER(AC77),RANDBETWEEN(MIN(staticke_tc[id]),MAX(staticke_tc[id])),"")</f>
        <v>92</v>
      </c>
      <c r="BJ77">
        <f ca="1">IF(ISNUMBER(AD77),RANDBETWEEN(MIN(staticke_tc[id]),MAX(staticke_tc[id])),"")</f>
        <v>757</v>
      </c>
      <c r="BK77">
        <f ca="1">IF(ISNUMBER(AE77),RANDBETWEEN(MIN(staticke_tc[id]),MAX(staticke_tc[id])),"")</f>
        <v>142</v>
      </c>
      <c r="BL77">
        <f ca="1">IF(ISNUMBER(AF77),RANDBETWEEN(MIN(staticke_tc[id]),MAX(staticke_tc[id])),"")</f>
        <v>577</v>
      </c>
      <c r="BN77" s="2">
        <f t="shared" si="39"/>
        <v>75</v>
      </c>
      <c r="BO77">
        <f ca="1">IF(ISNUMBER(CU77),RANDBETWEEN(MIN(staticke_tc[id]),MAX(staticke_tc[id])),"")</f>
        <v>994</v>
      </c>
      <c r="BP77">
        <f ca="1">IF(ISNUMBER(CV77),RANDBETWEEN(MIN(staticke_tc[id]),MAX(staticke_tc[id])),"")</f>
        <v>955</v>
      </c>
      <c r="BQ77">
        <f ca="1">IF(ISNUMBER(CW77),RANDBETWEEN(MIN(staticke_tc[id]),MAX(staticke_tc[id])),"")</f>
        <v>344</v>
      </c>
      <c r="BR77">
        <f ca="1">IF(ISNUMBER(CX77),RANDBETWEEN(MIN(staticke_tc[id]),MAX(staticke_tc[id])),"")</f>
        <v>590</v>
      </c>
      <c r="BS77">
        <f ca="1">IF(ISNUMBER(CY77),RANDBETWEEN(MIN(staticke_tc[id]),MAX(staticke_tc[id])),"")</f>
        <v>515</v>
      </c>
      <c r="BT77">
        <f ca="1">IF(ISNUMBER(CZ77),RANDBETWEEN(MIN(staticke_tc[id]),MAX(staticke_tc[id])),"")</f>
        <v>797</v>
      </c>
      <c r="BU77">
        <f ca="1">IF(ISNUMBER(DA77),RANDBETWEEN(MIN(staticke_tc[id]),MAX(staticke_tc[id])),"")</f>
        <v>890</v>
      </c>
      <c r="BV77">
        <f ca="1">IF(ISNUMBER(DB77),RANDBETWEEN(MIN(staticke_tc[id]),MAX(staticke_tc[id])),"")</f>
        <v>294</v>
      </c>
      <c r="BW77">
        <f ca="1">IF(ISNUMBER(DC77),RANDBETWEEN(MIN(staticke_tc[id]),MAX(staticke_tc[id])),"")</f>
        <v>297</v>
      </c>
      <c r="BX77">
        <f ca="1">IF(ISNUMBER(DD77),RANDBETWEEN(MIN(staticke_tc[id]),MAX(staticke_tc[id])),"")</f>
        <v>374</v>
      </c>
      <c r="BY77">
        <f ca="1">IF(ISNUMBER(DE77),RANDBETWEEN(MIN(staticke_tc[id]),MAX(staticke_tc[id])),"")</f>
        <v>542</v>
      </c>
      <c r="BZ77">
        <f ca="1">IF(ISNUMBER(DF77),RANDBETWEEN(MIN(staticke_tc[id]),MAX(staticke_tc[id])),"")</f>
        <v>579</v>
      </c>
      <c r="CA77">
        <f ca="1">IF(ISNUMBER(DG77),RANDBETWEEN(MIN(staticke_tc[id]),MAX(staticke_tc[id])),"")</f>
        <v>672</v>
      </c>
      <c r="CB77">
        <f ca="1">IF(ISNUMBER(DH77),RANDBETWEEN(MIN(staticke_tc[id]),MAX(staticke_tc[id])),"")</f>
        <v>485</v>
      </c>
      <c r="CC77">
        <f ca="1">IF(ISNUMBER(DI77),RANDBETWEEN(MIN(staticke_tc[id]),MAX(staticke_tc[id])),"")</f>
        <v>464</v>
      </c>
      <c r="CD77">
        <f ca="1">IF(ISNUMBER(DJ77),RANDBETWEEN(MIN(staticke_tc[id]),MAX(staticke_tc[id])),"")</f>
        <v>529</v>
      </c>
      <c r="CE77">
        <f ca="1">IF(ISNUMBER(DK77),RANDBETWEEN(MIN(staticke_tc[id]),MAX(staticke_tc[id])),"")</f>
        <v>749</v>
      </c>
      <c r="CF77">
        <f ca="1">IF(ISNUMBER(DL77),RANDBETWEEN(MIN(staticke_tc[id]),MAX(staticke_tc[id])),"")</f>
        <v>100</v>
      </c>
      <c r="CG77">
        <f ca="1">IF(ISNUMBER(DM77),RANDBETWEEN(MIN(staticke_tc[id]),MAX(staticke_tc[id])),"")</f>
        <v>442</v>
      </c>
      <c r="CH77">
        <f ca="1">IF(ISNUMBER(DN77),RANDBETWEEN(MIN(staticke_tc[id]),MAX(staticke_tc[id])),"")</f>
        <v>495</v>
      </c>
      <c r="CI77">
        <f ca="1">IF(ISNUMBER(DO77),RANDBETWEEN(MIN(staticke_tc[id]),MAX(staticke_tc[id])),"")</f>
        <v>746</v>
      </c>
      <c r="CJ77">
        <f ca="1">IF(ISNUMBER(DP77),RANDBETWEEN(MIN(staticke_tc[id]),MAX(staticke_tc[id])),"")</f>
        <v>458</v>
      </c>
      <c r="CK77">
        <f ca="1">IF(ISNUMBER(DQ77),RANDBETWEEN(MIN(staticke_tc[id]),MAX(staticke_tc[id])),"")</f>
        <v>992</v>
      </c>
      <c r="CL77">
        <f ca="1">IF(ISNUMBER(DR77),RANDBETWEEN(MIN(staticke_tc[id]),MAX(staticke_tc[id])),"")</f>
        <v>760</v>
      </c>
      <c r="CM77">
        <f ca="1">IF(ISNUMBER(DS77),RANDBETWEEN(MIN(staticke_tc[id]),MAX(staticke_tc[id])),"")</f>
        <v>888</v>
      </c>
      <c r="CN77">
        <f ca="1">IF(ISNUMBER(DT77),RANDBETWEEN(MIN(staticke_tc[id]),MAX(staticke_tc[id])),"")</f>
        <v>639</v>
      </c>
      <c r="CO77">
        <f ca="1">IF(ISNUMBER(DU77),RANDBETWEEN(MIN(staticke_tc[id]),MAX(staticke_tc[id])),"")</f>
        <v>727</v>
      </c>
      <c r="CP77">
        <f ca="1">IF(ISNUMBER(DV77),RANDBETWEEN(MIN(staticke_tc[id]),MAX(staticke_tc[id])),"")</f>
        <v>720</v>
      </c>
      <c r="CQ77">
        <f ca="1">IF(ISNUMBER(DW77),RANDBETWEEN(MIN(staticke_tc[id]),MAX(staticke_tc[id])),"")</f>
        <v>811</v>
      </c>
      <c r="CR77">
        <f ca="1">IF(ISNUMBER(DX77),RANDBETWEEN(MIN(staticke_tc[id]),MAX(staticke_tc[id])),"")</f>
        <v>561</v>
      </c>
      <c r="CT77" s="2">
        <f t="shared" si="40"/>
        <v>75</v>
      </c>
      <c r="CU77" s="15">
        <f ca="1">_xlfn.XLOOKUP(AI77,staticke_tc[id],staticke_tc[days],"")</f>
        <v>12.88954834300438</v>
      </c>
      <c r="CV77" s="15">
        <f ca="1">_xlfn.XLOOKUP(AJ77,staticke_tc[id],staticke_tc[days],"")</f>
        <v>12.561064840049529</v>
      </c>
      <c r="CW77" s="15">
        <f ca="1">_xlfn.XLOOKUP(AK77,staticke_tc[id],staticke_tc[days],"")</f>
        <v>9.4132778169192797</v>
      </c>
      <c r="CX77" s="15">
        <f ca="1">_xlfn.XLOOKUP(AL77,staticke_tc[id],staticke_tc[days],"")</f>
        <v>9.2237407299803529</v>
      </c>
      <c r="CY77" s="15">
        <f ca="1">_xlfn.XLOOKUP(AM77,staticke_tc[id],staticke_tc[days],"")</f>
        <v>12.516451121056388</v>
      </c>
      <c r="CZ77" s="15">
        <f ca="1">_xlfn.XLOOKUP(AN77,staticke_tc[id],staticke_tc[days],"")</f>
        <v>8.9433999261040196</v>
      </c>
      <c r="DA77" s="15">
        <f ca="1">_xlfn.XLOOKUP(AO77,staticke_tc[id],staticke_tc[days],"")</f>
        <v>8.9327204464230974</v>
      </c>
      <c r="DB77" s="15">
        <f ca="1">_xlfn.XLOOKUP(AP77,staticke_tc[id],staticke_tc[days],"")</f>
        <v>5.248172581390711</v>
      </c>
      <c r="DC77" s="15">
        <f ca="1">_xlfn.XLOOKUP(AQ77,staticke_tc[id],staticke_tc[days],"")</f>
        <v>8.0547310014406044</v>
      </c>
      <c r="DD77" s="15">
        <f ca="1">_xlfn.XLOOKUP(AR77,staticke_tc[id],staticke_tc[days],"")</f>
        <v>14.624055187550727</v>
      </c>
      <c r="DE77" s="15">
        <f ca="1">_xlfn.XLOOKUP(AS77,staticke_tc[id],staticke_tc[days],"")</f>
        <v>12.307403430591982</v>
      </c>
      <c r="DF77" s="15">
        <f ca="1">_xlfn.XLOOKUP(AT77,staticke_tc[id],staticke_tc[days],"")</f>
        <v>7.4387862893935486</v>
      </c>
      <c r="DG77" s="15">
        <f ca="1">_xlfn.XLOOKUP(AU77,staticke_tc[id],staticke_tc[days],"")</f>
        <v>8.9988124875698521</v>
      </c>
      <c r="DH77" s="15">
        <f ca="1">_xlfn.XLOOKUP(AV77,staticke_tc[id],staticke_tc[days],"")</f>
        <v>8.9336269899238054</v>
      </c>
      <c r="DI77" s="15">
        <f ca="1">_xlfn.XLOOKUP(AW77,staticke_tc[id],staticke_tc[days],"")</f>
        <v>10.859560124413132</v>
      </c>
      <c r="DJ77" s="15">
        <f ca="1">_xlfn.XLOOKUP(AX77,staticke_tc[id],staticke_tc[days],"")</f>
        <v>9.2399551619767841</v>
      </c>
      <c r="DK77" s="15">
        <f ca="1">_xlfn.XLOOKUP(AY77,staticke_tc[id],staticke_tc[days],"")</f>
        <v>11.123151363285722</v>
      </c>
      <c r="DL77" s="15">
        <f ca="1">_xlfn.XLOOKUP(AZ77,staticke_tc[id],staticke_tc[days],"")</f>
        <v>13.210968663151352</v>
      </c>
      <c r="DM77" s="15">
        <f ca="1">_xlfn.XLOOKUP(BA77,staticke_tc[id],staticke_tc[days],"")</f>
        <v>8.9212956611077256</v>
      </c>
      <c r="DN77" s="15">
        <f ca="1">_xlfn.XLOOKUP(BB77,staticke_tc[id],staticke_tc[days],"")</f>
        <v>14.968330423094011</v>
      </c>
      <c r="DO77" s="15">
        <f ca="1">_xlfn.XLOOKUP(BC77,staticke_tc[id],staticke_tc[days],"")</f>
        <v>10.427256562713257</v>
      </c>
      <c r="DP77" s="15">
        <f ca="1">_xlfn.XLOOKUP(BD77,staticke_tc[id],staticke_tc[days],"")</f>
        <v>10.487380501446312</v>
      </c>
      <c r="DQ77" s="15">
        <f ca="1">_xlfn.XLOOKUP(BE77,staticke_tc[id],staticke_tc[days],"")</f>
        <v>9.057930906695475</v>
      </c>
      <c r="DR77" s="15">
        <f ca="1">_xlfn.XLOOKUP(BF77,staticke_tc[id],staticke_tc[days],"")</f>
        <v>7.0063035738183927</v>
      </c>
      <c r="DS77" s="15">
        <f ca="1">_xlfn.XLOOKUP(BG77,staticke_tc[id],staticke_tc[days],"")</f>
        <v>11.245548945408629</v>
      </c>
      <c r="DT77" s="15">
        <f ca="1">_xlfn.XLOOKUP(BH77,staticke_tc[id],staticke_tc[days],"")</f>
        <v>14.148449558032368</v>
      </c>
      <c r="DU77" s="15">
        <f ca="1">_xlfn.XLOOKUP(BI77,staticke_tc[id],staticke_tc[days],"")</f>
        <v>11.445876824663534</v>
      </c>
      <c r="DV77" s="15">
        <f ca="1">_xlfn.XLOOKUP(BJ77,staticke_tc[id],staticke_tc[days],"")</f>
        <v>10.256852858244464</v>
      </c>
      <c r="DW77" s="15">
        <f ca="1">_xlfn.XLOOKUP(BK77,staticke_tc[id],staticke_tc[days],"")</f>
        <v>3.1624843995451286</v>
      </c>
      <c r="DX77" s="15">
        <f ca="1">_xlfn.XLOOKUP(BL77,staticke_tc[id],staticke_tc[days],"")</f>
        <v>7.9858339599638004</v>
      </c>
      <c r="DZ77" s="2">
        <f t="shared" si="41"/>
        <v>75</v>
      </c>
      <c r="EA77" s="15">
        <f ca="1">_xlfn.XLOOKUP(BO77,staticke_tc[id],staticke_tc[days],"")</f>
        <v>10.430565498086439</v>
      </c>
      <c r="EB77" s="15">
        <f ca="1">_xlfn.XLOOKUP(BP77,staticke_tc[id],staticke_tc[days],"")</f>
        <v>10.733766925625623</v>
      </c>
      <c r="EC77" s="15">
        <f ca="1">_xlfn.XLOOKUP(BQ77,staticke_tc[id],staticke_tc[days],"")</f>
        <v>6.4236178687612853</v>
      </c>
      <c r="ED77" s="15">
        <f ca="1">_xlfn.XLOOKUP(BR77,staticke_tc[id],staticke_tc[days],"")</f>
        <v>7.4544319265073042</v>
      </c>
      <c r="EE77" s="15">
        <f ca="1">_xlfn.XLOOKUP(BS77,staticke_tc[id],staticke_tc[days],"")</f>
        <v>11.720882939181452</v>
      </c>
      <c r="EF77" s="15">
        <f ca="1">_xlfn.XLOOKUP(BT77,staticke_tc[id],staticke_tc[days],"")</f>
        <v>16.289946149645768</v>
      </c>
      <c r="EG77" s="15">
        <f ca="1">_xlfn.XLOOKUP(BU77,staticke_tc[id],staticke_tc[days],"")</f>
        <v>11.286381852261499</v>
      </c>
      <c r="EH77" s="15">
        <f ca="1">_xlfn.XLOOKUP(BV77,staticke_tc[id],staticke_tc[days],"")</f>
        <v>5.566257012951338</v>
      </c>
      <c r="EI77" s="15">
        <f ca="1">_xlfn.XLOOKUP(BW77,staticke_tc[id],staticke_tc[days],"")</f>
        <v>7.5181675389111504</v>
      </c>
      <c r="EJ77" s="15">
        <f ca="1">_xlfn.XLOOKUP(BX77,staticke_tc[id],staticke_tc[days],"")</f>
        <v>6.7111306645015842</v>
      </c>
      <c r="EK77" s="15">
        <f ca="1">_xlfn.XLOOKUP(BY77,staticke_tc[id],staticke_tc[days],"")</f>
        <v>12.977485253529983</v>
      </c>
      <c r="EL77" s="15">
        <f ca="1">_xlfn.XLOOKUP(BZ77,staticke_tc[id],staticke_tc[days],"")</f>
        <v>6.7355281344739968</v>
      </c>
      <c r="EM77" s="15">
        <f ca="1">_xlfn.XLOOKUP(CA77,staticke_tc[id],staticke_tc[days],"")</f>
        <v>10.283390387535135</v>
      </c>
      <c r="EN77" s="15">
        <f ca="1">_xlfn.XLOOKUP(CB77,staticke_tc[id],staticke_tc[days],"")</f>
        <v>12.320517618249397</v>
      </c>
      <c r="EO77" s="15">
        <f ca="1">_xlfn.XLOOKUP(CC77,staticke_tc[id],staticke_tc[days],"")</f>
        <v>9.1278791233659398</v>
      </c>
      <c r="EP77" s="15">
        <f ca="1">_xlfn.XLOOKUP(CD77,staticke_tc[id],staticke_tc[days],"")</f>
        <v>7.1614155824254357</v>
      </c>
      <c r="EQ77" s="15">
        <f ca="1">_xlfn.XLOOKUP(CE77,staticke_tc[id],staticke_tc[days],"")</f>
        <v>12.773620631995728</v>
      </c>
      <c r="ER77" s="15">
        <f ca="1">_xlfn.XLOOKUP(CF77,staticke_tc[id],staticke_tc[days],"")</f>
        <v>9.7187971826366368</v>
      </c>
      <c r="ES77" s="15">
        <f ca="1">_xlfn.XLOOKUP(CG77,staticke_tc[id],staticke_tc[days],"")</f>
        <v>12.12011941775679</v>
      </c>
      <c r="ET77" s="15">
        <f ca="1">_xlfn.XLOOKUP(CH77,staticke_tc[id],staticke_tc[days],"")</f>
        <v>14.165156716078286</v>
      </c>
      <c r="EU77" s="15">
        <f ca="1">_xlfn.XLOOKUP(CI77,staticke_tc[id],staticke_tc[days],"")</f>
        <v>7.2621953721026076</v>
      </c>
      <c r="EV77" s="15">
        <f ca="1">_xlfn.XLOOKUP(CJ77,staticke_tc[id],staticke_tc[days],"")</f>
        <v>12.298188918374173</v>
      </c>
      <c r="EW77" s="15">
        <f ca="1">_xlfn.XLOOKUP(CK77,staticke_tc[id],staticke_tc[days],"")</f>
        <v>8.1689851334628045</v>
      </c>
      <c r="EX77" s="15">
        <f ca="1">_xlfn.XLOOKUP(CL77,staticke_tc[id],staticke_tc[days],"")</f>
        <v>11.386754549226996</v>
      </c>
      <c r="EY77" s="15">
        <f ca="1">_xlfn.XLOOKUP(CM77,staticke_tc[id],staticke_tc[days],"")</f>
        <v>10.947739140162575</v>
      </c>
      <c r="EZ77" s="15">
        <f ca="1">_xlfn.XLOOKUP(CN77,staticke_tc[id],staticke_tc[days],"")</f>
        <v>14.405520116276218</v>
      </c>
      <c r="FA77" s="15">
        <f ca="1">_xlfn.XLOOKUP(CO77,staticke_tc[id],staticke_tc[days],"")</f>
        <v>6.4475604916189972</v>
      </c>
      <c r="FB77" s="15">
        <f ca="1">_xlfn.XLOOKUP(CP77,staticke_tc[id],staticke_tc[days],"")</f>
        <v>11.272086113653041</v>
      </c>
      <c r="FC77" s="15">
        <f ca="1">_xlfn.XLOOKUP(CQ77,staticke_tc[id],staticke_tc[days],"")</f>
        <v>8.3167395245393134</v>
      </c>
      <c r="FD77" s="15">
        <f ca="1">_xlfn.XLOOKUP(CR77,staticke_tc[id],staticke_tc[days],"")</f>
        <v>8.0547310014406044</v>
      </c>
    </row>
    <row r="78" spans="2:160" x14ac:dyDescent="0.3">
      <c r="B78" s="2">
        <f t="shared" si="42"/>
        <v>76</v>
      </c>
      <c r="C78">
        <v>2251</v>
      </c>
      <c r="D78">
        <v>2252</v>
      </c>
      <c r="E78">
        <v>2253</v>
      </c>
      <c r="F78">
        <v>2254</v>
      </c>
      <c r="G78">
        <v>2255</v>
      </c>
      <c r="H78">
        <v>2256</v>
      </c>
      <c r="I78">
        <v>2257</v>
      </c>
      <c r="J78">
        <v>2258</v>
      </c>
      <c r="K78">
        <v>2259</v>
      </c>
      <c r="L78">
        <v>2260</v>
      </c>
      <c r="M78">
        <v>2261</v>
      </c>
      <c r="N78">
        <v>2262</v>
      </c>
      <c r="O78">
        <v>2263</v>
      </c>
      <c r="P78">
        <v>2264</v>
      </c>
      <c r="Q78">
        <v>2265</v>
      </c>
      <c r="R78">
        <v>2266</v>
      </c>
      <c r="S78">
        <v>2267</v>
      </c>
      <c r="T78">
        <v>2268</v>
      </c>
      <c r="U78">
        <v>2269</v>
      </c>
      <c r="V78">
        <v>2270</v>
      </c>
      <c r="W78">
        <v>2271</v>
      </c>
      <c r="X78">
        <v>2272</v>
      </c>
      <c r="Y78">
        <v>2273</v>
      </c>
      <c r="Z78">
        <v>2274</v>
      </c>
      <c r="AA78">
        <v>2275</v>
      </c>
      <c r="AB78">
        <v>2276</v>
      </c>
      <c r="AC78">
        <v>2277</v>
      </c>
      <c r="AD78">
        <v>2278</v>
      </c>
      <c r="AE78">
        <v>2279</v>
      </c>
      <c r="AF78">
        <v>2280</v>
      </c>
      <c r="AH78" s="2">
        <f t="shared" si="38"/>
        <v>76</v>
      </c>
      <c r="AI78">
        <f ca="1">IF(ISNUMBER(C78),RANDBETWEEN(MIN(staticke_tc[id]),MAX(staticke_tc[id])),"")</f>
        <v>814</v>
      </c>
      <c r="AJ78">
        <f ca="1">IF(ISNUMBER(D78),RANDBETWEEN(MIN(staticke_tc[id]),MAX(staticke_tc[id])),"")</f>
        <v>201</v>
      </c>
      <c r="AK78">
        <f ca="1">IF(ISNUMBER(E78),RANDBETWEEN(MIN(staticke_tc[id]),MAX(staticke_tc[id])),"")</f>
        <v>188</v>
      </c>
      <c r="AL78">
        <f ca="1">IF(ISNUMBER(F78),RANDBETWEEN(MIN(staticke_tc[id]),MAX(staticke_tc[id])),"")</f>
        <v>962</v>
      </c>
      <c r="AM78">
        <f ca="1">IF(ISNUMBER(G78),RANDBETWEEN(MIN(staticke_tc[id]),MAX(staticke_tc[id])),"")</f>
        <v>284</v>
      </c>
      <c r="AN78">
        <f ca="1">IF(ISNUMBER(H78),RANDBETWEEN(MIN(staticke_tc[id]),MAX(staticke_tc[id])),"")</f>
        <v>812</v>
      </c>
      <c r="AO78">
        <f ca="1">IF(ISNUMBER(I78),RANDBETWEEN(MIN(staticke_tc[id]),MAX(staticke_tc[id])),"")</f>
        <v>377</v>
      </c>
      <c r="AP78">
        <f ca="1">IF(ISNUMBER(J78),RANDBETWEEN(MIN(staticke_tc[id]),MAX(staticke_tc[id])),"")</f>
        <v>255</v>
      </c>
      <c r="AQ78">
        <f ca="1">IF(ISNUMBER(K78),RANDBETWEEN(MIN(staticke_tc[id]),MAX(staticke_tc[id])),"")</f>
        <v>140</v>
      </c>
      <c r="AR78">
        <f ca="1">IF(ISNUMBER(L78),RANDBETWEEN(MIN(staticke_tc[id]),MAX(staticke_tc[id])),"")</f>
        <v>968</v>
      </c>
      <c r="AS78">
        <f ca="1">IF(ISNUMBER(M78),RANDBETWEEN(MIN(staticke_tc[id]),MAX(staticke_tc[id])),"")</f>
        <v>906</v>
      </c>
      <c r="AT78">
        <f ca="1">IF(ISNUMBER(N78),RANDBETWEEN(MIN(staticke_tc[id]),MAX(staticke_tc[id])),"")</f>
        <v>346</v>
      </c>
      <c r="AU78">
        <f ca="1">IF(ISNUMBER(O78),RANDBETWEEN(MIN(staticke_tc[id]),MAX(staticke_tc[id])),"")</f>
        <v>954</v>
      </c>
      <c r="AV78">
        <f ca="1">IF(ISNUMBER(P78),RANDBETWEEN(MIN(staticke_tc[id]),MAX(staticke_tc[id])),"")</f>
        <v>682</v>
      </c>
      <c r="AW78">
        <f ca="1">IF(ISNUMBER(Q78),RANDBETWEEN(MIN(staticke_tc[id]),MAX(staticke_tc[id])),"")</f>
        <v>330</v>
      </c>
      <c r="AX78">
        <f ca="1">IF(ISNUMBER(R78),RANDBETWEEN(MIN(staticke_tc[id]),MAX(staticke_tc[id])),"")</f>
        <v>328</v>
      </c>
      <c r="AY78">
        <f ca="1">IF(ISNUMBER(S78),RANDBETWEEN(MIN(staticke_tc[id]),MAX(staticke_tc[id])),"")</f>
        <v>448</v>
      </c>
      <c r="AZ78">
        <f ca="1">IF(ISNUMBER(T78),RANDBETWEEN(MIN(staticke_tc[id]),MAX(staticke_tc[id])),"")</f>
        <v>903</v>
      </c>
      <c r="BA78">
        <f ca="1">IF(ISNUMBER(U78),RANDBETWEEN(MIN(staticke_tc[id]),MAX(staticke_tc[id])),"")</f>
        <v>718</v>
      </c>
      <c r="BB78">
        <f ca="1">IF(ISNUMBER(V78),RANDBETWEEN(MIN(staticke_tc[id]),MAX(staticke_tc[id])),"")</f>
        <v>16</v>
      </c>
      <c r="BC78">
        <f ca="1">IF(ISNUMBER(W78),RANDBETWEEN(MIN(staticke_tc[id]),MAX(staticke_tc[id])),"")</f>
        <v>506</v>
      </c>
      <c r="BD78">
        <f ca="1">IF(ISNUMBER(X78),RANDBETWEEN(MIN(staticke_tc[id]),MAX(staticke_tc[id])),"")</f>
        <v>208</v>
      </c>
      <c r="BE78">
        <f ca="1">IF(ISNUMBER(Y78),RANDBETWEEN(MIN(staticke_tc[id]),MAX(staticke_tc[id])),"")</f>
        <v>491</v>
      </c>
      <c r="BF78">
        <f ca="1">IF(ISNUMBER(Z78),RANDBETWEEN(MIN(staticke_tc[id]),MAX(staticke_tc[id])),"")</f>
        <v>978</v>
      </c>
      <c r="BG78">
        <f ca="1">IF(ISNUMBER(AA78),RANDBETWEEN(MIN(staticke_tc[id]),MAX(staticke_tc[id])),"")</f>
        <v>287</v>
      </c>
      <c r="BH78">
        <f ca="1">IF(ISNUMBER(AB78),RANDBETWEEN(MIN(staticke_tc[id]),MAX(staticke_tc[id])),"")</f>
        <v>372</v>
      </c>
      <c r="BI78">
        <f ca="1">IF(ISNUMBER(AC78),RANDBETWEEN(MIN(staticke_tc[id]),MAX(staticke_tc[id])),"")</f>
        <v>442</v>
      </c>
      <c r="BJ78">
        <f ca="1">IF(ISNUMBER(AD78),RANDBETWEEN(MIN(staticke_tc[id]),MAX(staticke_tc[id])),"")</f>
        <v>562</v>
      </c>
      <c r="BK78">
        <f ca="1">IF(ISNUMBER(AE78),RANDBETWEEN(MIN(staticke_tc[id]),MAX(staticke_tc[id])),"")</f>
        <v>505</v>
      </c>
      <c r="BL78">
        <f ca="1">IF(ISNUMBER(AF78),RANDBETWEEN(MIN(staticke_tc[id]),MAX(staticke_tc[id])),"")</f>
        <v>915</v>
      </c>
      <c r="BN78" s="2">
        <f t="shared" si="39"/>
        <v>76</v>
      </c>
      <c r="BO78">
        <f ca="1">IF(ISNUMBER(CU78),RANDBETWEEN(MIN(staticke_tc[id]),MAX(staticke_tc[id])),"")</f>
        <v>225</v>
      </c>
      <c r="BP78">
        <f ca="1">IF(ISNUMBER(CV78),RANDBETWEEN(MIN(staticke_tc[id]),MAX(staticke_tc[id])),"")</f>
        <v>775</v>
      </c>
      <c r="BQ78">
        <f ca="1">IF(ISNUMBER(CW78),RANDBETWEEN(MIN(staticke_tc[id]),MAX(staticke_tc[id])),"")</f>
        <v>832</v>
      </c>
      <c r="BR78">
        <f ca="1">IF(ISNUMBER(CX78),RANDBETWEEN(MIN(staticke_tc[id]),MAX(staticke_tc[id])),"")</f>
        <v>845</v>
      </c>
      <c r="BS78">
        <f ca="1">IF(ISNUMBER(CY78),RANDBETWEEN(MIN(staticke_tc[id]),MAX(staticke_tc[id])),"")</f>
        <v>994</v>
      </c>
      <c r="BT78">
        <f ca="1">IF(ISNUMBER(CZ78),RANDBETWEEN(MIN(staticke_tc[id]),MAX(staticke_tc[id])),"")</f>
        <v>867</v>
      </c>
      <c r="BU78">
        <f ca="1">IF(ISNUMBER(DA78),RANDBETWEEN(MIN(staticke_tc[id]),MAX(staticke_tc[id])),"")</f>
        <v>859</v>
      </c>
      <c r="BV78">
        <f ca="1">IF(ISNUMBER(DB78),RANDBETWEEN(MIN(staticke_tc[id]),MAX(staticke_tc[id])),"")</f>
        <v>605</v>
      </c>
      <c r="BW78">
        <f ca="1">IF(ISNUMBER(DC78),RANDBETWEEN(MIN(staticke_tc[id]),MAX(staticke_tc[id])),"")</f>
        <v>203</v>
      </c>
      <c r="BX78">
        <f ca="1">IF(ISNUMBER(DD78),RANDBETWEEN(MIN(staticke_tc[id]),MAX(staticke_tc[id])),"")</f>
        <v>763</v>
      </c>
      <c r="BY78">
        <f ca="1">IF(ISNUMBER(DE78),RANDBETWEEN(MIN(staticke_tc[id]),MAX(staticke_tc[id])),"")</f>
        <v>177</v>
      </c>
      <c r="BZ78">
        <f ca="1">IF(ISNUMBER(DF78),RANDBETWEEN(MIN(staticke_tc[id]),MAX(staticke_tc[id])),"")</f>
        <v>663</v>
      </c>
      <c r="CA78">
        <f ca="1">IF(ISNUMBER(DG78),RANDBETWEEN(MIN(staticke_tc[id]),MAX(staticke_tc[id])),"")</f>
        <v>185</v>
      </c>
      <c r="CB78">
        <f ca="1">IF(ISNUMBER(DH78),RANDBETWEEN(MIN(staticke_tc[id]),MAX(staticke_tc[id])),"")</f>
        <v>299</v>
      </c>
      <c r="CC78">
        <f ca="1">IF(ISNUMBER(DI78),RANDBETWEEN(MIN(staticke_tc[id]),MAX(staticke_tc[id])),"")</f>
        <v>457</v>
      </c>
      <c r="CD78">
        <f ca="1">IF(ISNUMBER(DJ78),RANDBETWEEN(MIN(staticke_tc[id]),MAX(staticke_tc[id])),"")</f>
        <v>965</v>
      </c>
      <c r="CE78">
        <f ca="1">IF(ISNUMBER(DK78),RANDBETWEEN(MIN(staticke_tc[id]),MAX(staticke_tc[id])),"")</f>
        <v>706</v>
      </c>
      <c r="CF78">
        <f ca="1">IF(ISNUMBER(DL78),RANDBETWEEN(MIN(staticke_tc[id]),MAX(staticke_tc[id])),"")</f>
        <v>171</v>
      </c>
      <c r="CG78">
        <f ca="1">IF(ISNUMBER(DM78),RANDBETWEEN(MIN(staticke_tc[id]),MAX(staticke_tc[id])),"")</f>
        <v>514</v>
      </c>
      <c r="CH78">
        <f ca="1">IF(ISNUMBER(DN78),RANDBETWEEN(MIN(staticke_tc[id]),MAX(staticke_tc[id])),"")</f>
        <v>391</v>
      </c>
      <c r="CI78">
        <f ca="1">IF(ISNUMBER(DO78),RANDBETWEEN(MIN(staticke_tc[id]),MAX(staticke_tc[id])),"")</f>
        <v>364</v>
      </c>
      <c r="CJ78">
        <f ca="1">IF(ISNUMBER(DP78),RANDBETWEEN(MIN(staticke_tc[id]),MAX(staticke_tc[id])),"")</f>
        <v>478</v>
      </c>
      <c r="CK78">
        <f ca="1">IF(ISNUMBER(DQ78),RANDBETWEEN(MIN(staticke_tc[id]),MAX(staticke_tc[id])),"")</f>
        <v>779</v>
      </c>
      <c r="CL78">
        <f ca="1">IF(ISNUMBER(DR78),RANDBETWEEN(MIN(staticke_tc[id]),MAX(staticke_tc[id])),"")</f>
        <v>313</v>
      </c>
      <c r="CM78">
        <f ca="1">IF(ISNUMBER(DS78),RANDBETWEEN(MIN(staticke_tc[id]),MAX(staticke_tc[id])),"")</f>
        <v>438</v>
      </c>
      <c r="CN78">
        <f ca="1">IF(ISNUMBER(DT78),RANDBETWEEN(MIN(staticke_tc[id]),MAX(staticke_tc[id])),"")</f>
        <v>649</v>
      </c>
      <c r="CO78">
        <f ca="1">IF(ISNUMBER(DU78),RANDBETWEEN(MIN(staticke_tc[id]),MAX(staticke_tc[id])),"")</f>
        <v>12</v>
      </c>
      <c r="CP78">
        <f ca="1">IF(ISNUMBER(DV78),RANDBETWEEN(MIN(staticke_tc[id]),MAX(staticke_tc[id])),"")</f>
        <v>692</v>
      </c>
      <c r="CQ78">
        <f ca="1">IF(ISNUMBER(DW78),RANDBETWEEN(MIN(staticke_tc[id]),MAX(staticke_tc[id])),"")</f>
        <v>379</v>
      </c>
      <c r="CR78">
        <f ca="1">IF(ISNUMBER(DX78),RANDBETWEEN(MIN(staticke_tc[id]),MAX(staticke_tc[id])),"")</f>
        <v>680</v>
      </c>
      <c r="CT78" s="2">
        <f t="shared" si="40"/>
        <v>76</v>
      </c>
      <c r="CU78" s="15">
        <f ca="1">_xlfn.XLOOKUP(AI78,staticke_tc[id],staticke_tc[days],"")</f>
        <v>14.416546139821229</v>
      </c>
      <c r="CV78" s="15">
        <f ca="1">_xlfn.XLOOKUP(AJ78,staticke_tc[id],staticke_tc[days],"")</f>
        <v>16.890094016406593</v>
      </c>
      <c r="CW78" s="15">
        <f ca="1">_xlfn.XLOOKUP(AK78,staticke_tc[id],staticke_tc[days],"")</f>
        <v>11.507909688412616</v>
      </c>
      <c r="CX78" s="15">
        <f ca="1">_xlfn.XLOOKUP(AL78,staticke_tc[id],staticke_tc[days],"")</f>
        <v>4.5846547562862341</v>
      </c>
      <c r="CY78" s="15">
        <f ca="1">_xlfn.XLOOKUP(AM78,staticke_tc[id],staticke_tc[days],"")</f>
        <v>10.60515093436654</v>
      </c>
      <c r="CZ78" s="15">
        <f ca="1">_xlfn.XLOOKUP(AN78,staticke_tc[id],staticke_tc[days],"")</f>
        <v>10.587391426714555</v>
      </c>
      <c r="DA78" s="15">
        <f ca="1">_xlfn.XLOOKUP(AO78,staticke_tc[id],staticke_tc[days],"")</f>
        <v>13.229096444163424</v>
      </c>
      <c r="DB78" s="15">
        <f ca="1">_xlfn.XLOOKUP(AP78,staticke_tc[id],staticke_tc[days],"")</f>
        <v>9.274508067034283</v>
      </c>
      <c r="DC78" s="15">
        <f ca="1">_xlfn.XLOOKUP(AQ78,staticke_tc[id],staticke_tc[days],"")</f>
        <v>10.665853092035917</v>
      </c>
      <c r="DD78" s="15">
        <f ca="1">_xlfn.XLOOKUP(AR78,staticke_tc[id],staticke_tc[days],"")</f>
        <v>9.6718804463343329</v>
      </c>
      <c r="DE78" s="15">
        <f ca="1">_xlfn.XLOOKUP(AS78,staticke_tc[id],staticke_tc[days],"")</f>
        <v>2.0881557049674049</v>
      </c>
      <c r="DF78" s="15">
        <f ca="1">_xlfn.XLOOKUP(AT78,staticke_tc[id],staticke_tc[days],"")</f>
        <v>9.2906092331416534</v>
      </c>
      <c r="DG78" s="15">
        <f ca="1">_xlfn.XLOOKUP(AU78,staticke_tc[id],staticke_tc[days],"")</f>
        <v>12.851812061576306</v>
      </c>
      <c r="DH78" s="15">
        <f ca="1">_xlfn.XLOOKUP(AV78,staticke_tc[id],staticke_tc[days],"")</f>
        <v>9.5936377516884566</v>
      </c>
      <c r="DI78" s="15">
        <f ca="1">_xlfn.XLOOKUP(AW78,staticke_tc[id],staticke_tc[days],"")</f>
        <v>15.624444677265416</v>
      </c>
      <c r="DJ78" s="15">
        <f ca="1">_xlfn.XLOOKUP(AX78,staticke_tc[id],staticke_tc[days],"")</f>
        <v>15.792369040563221</v>
      </c>
      <c r="DK78" s="15">
        <f ca="1">_xlfn.XLOOKUP(AY78,staticke_tc[id],staticke_tc[days],"")</f>
        <v>6.4303283526129249</v>
      </c>
      <c r="DL78" s="15">
        <f ca="1">_xlfn.XLOOKUP(AZ78,staticke_tc[id],staticke_tc[days],"")</f>
        <v>10.947981945595549</v>
      </c>
      <c r="DM78" s="15">
        <f ca="1">_xlfn.XLOOKUP(BA78,staticke_tc[id],staticke_tc[days],"")</f>
        <v>10.318021823652064</v>
      </c>
      <c r="DN78" s="15">
        <f ca="1">_xlfn.XLOOKUP(BB78,staticke_tc[id],staticke_tc[days],"")</f>
        <v>9.4812734978898945</v>
      </c>
      <c r="DO78" s="15">
        <f ca="1">_xlfn.XLOOKUP(BC78,staticke_tc[id],staticke_tc[days],"")</f>
        <v>10.189975766841536</v>
      </c>
      <c r="DP78" s="15">
        <f ca="1">_xlfn.XLOOKUP(BD78,staticke_tc[id],staticke_tc[days],"")</f>
        <v>5.1662048827678184</v>
      </c>
      <c r="DQ78" s="15">
        <f ca="1">_xlfn.XLOOKUP(BE78,staticke_tc[id],staticke_tc[days],"")</f>
        <v>10.310378139714482</v>
      </c>
      <c r="DR78" s="15">
        <f ca="1">_xlfn.XLOOKUP(BF78,staticke_tc[id],staticke_tc[days],"")</f>
        <v>9.8044587610576706</v>
      </c>
      <c r="DS78" s="15">
        <f ca="1">_xlfn.XLOOKUP(BG78,staticke_tc[id],staticke_tc[days],"")</f>
        <v>8.2432199915339837</v>
      </c>
      <c r="DT78" s="15">
        <f ca="1">_xlfn.XLOOKUP(BH78,staticke_tc[id],staticke_tc[days],"")</f>
        <v>7.6555455471853033</v>
      </c>
      <c r="DU78" s="15">
        <f ca="1">_xlfn.XLOOKUP(BI78,staticke_tc[id],staticke_tc[days],"")</f>
        <v>12.12011941775679</v>
      </c>
      <c r="DV78" s="15">
        <f ca="1">_xlfn.XLOOKUP(BJ78,staticke_tc[id],staticke_tc[days],"")</f>
        <v>10.789524128117405</v>
      </c>
      <c r="DW78" s="15">
        <f ca="1">_xlfn.XLOOKUP(BK78,staticke_tc[id],staticke_tc[days],"")</f>
        <v>9.7694446786183136</v>
      </c>
      <c r="DX78" s="15">
        <f ca="1">_xlfn.XLOOKUP(BL78,staticke_tc[id],staticke_tc[days],"")</f>
        <v>9.8299538020875801</v>
      </c>
      <c r="DZ78" s="2">
        <f t="shared" si="41"/>
        <v>76</v>
      </c>
      <c r="EA78" s="15">
        <f ca="1">_xlfn.XLOOKUP(BO78,staticke_tc[id],staticke_tc[days],"")</f>
        <v>15.071528476514445</v>
      </c>
      <c r="EB78" s="15">
        <f ca="1">_xlfn.XLOOKUP(BP78,staticke_tc[id],staticke_tc[days],"")</f>
        <v>5.5266423120653529</v>
      </c>
      <c r="EC78" s="15">
        <f ca="1">_xlfn.XLOOKUP(BQ78,staticke_tc[id],staticke_tc[days],"")</f>
        <v>13.28947413503413</v>
      </c>
      <c r="ED78" s="15">
        <f ca="1">_xlfn.XLOOKUP(BR78,staticke_tc[id],staticke_tc[days],"")</f>
        <v>8.3906011030722834</v>
      </c>
      <c r="EE78" s="15">
        <f ca="1">_xlfn.XLOOKUP(BS78,staticke_tc[id],staticke_tc[days],"")</f>
        <v>10.430565498086439</v>
      </c>
      <c r="EF78" s="15">
        <f ca="1">_xlfn.XLOOKUP(BT78,staticke_tc[id],staticke_tc[days],"")</f>
        <v>8.7145008020002042</v>
      </c>
      <c r="EG78" s="15">
        <f ca="1">_xlfn.XLOOKUP(BU78,staticke_tc[id],staticke_tc[days],"")</f>
        <v>6.0738682695301565</v>
      </c>
      <c r="EH78" s="15">
        <f ca="1">_xlfn.XLOOKUP(BV78,staticke_tc[id],staticke_tc[days],"")</f>
        <v>9.8738487767147554</v>
      </c>
      <c r="EI78" s="15">
        <f ca="1">_xlfn.XLOOKUP(BW78,staticke_tc[id],staticke_tc[days],"")</f>
        <v>7.6621521937249994</v>
      </c>
      <c r="EJ78" s="15">
        <f ca="1">_xlfn.XLOOKUP(BX78,staticke_tc[id],staticke_tc[days],"")</f>
        <v>9.1227846907307715</v>
      </c>
      <c r="EK78" s="15">
        <f ca="1">_xlfn.XLOOKUP(BY78,staticke_tc[id],staticke_tc[days],"")</f>
        <v>8.0880020242183424</v>
      </c>
      <c r="EL78" s="15">
        <f ca="1">_xlfn.XLOOKUP(BZ78,staticke_tc[id],staticke_tc[days],"")</f>
        <v>12.754391556824423</v>
      </c>
      <c r="EM78" s="15">
        <f ca="1">_xlfn.XLOOKUP(CA78,staticke_tc[id],staticke_tc[days],"")</f>
        <v>11.911108881382845</v>
      </c>
      <c r="EN78" s="15">
        <f ca="1">_xlfn.XLOOKUP(CB78,staticke_tc[id],staticke_tc[days],"")</f>
        <v>11.010232543334965</v>
      </c>
      <c r="EO78" s="15">
        <f ca="1">_xlfn.XLOOKUP(CC78,staticke_tc[id],staticke_tc[days],"")</f>
        <v>12.067287022281963</v>
      </c>
      <c r="EP78" s="15">
        <f ca="1">_xlfn.XLOOKUP(CD78,staticke_tc[id],staticke_tc[days],"")</f>
        <v>9.7873802487104076</v>
      </c>
      <c r="EQ78" s="15">
        <f ca="1">_xlfn.XLOOKUP(CE78,staticke_tc[id],staticke_tc[days],"")</f>
        <v>14.269580344180955</v>
      </c>
      <c r="ER78" s="15">
        <f ca="1">_xlfn.XLOOKUP(CF78,staticke_tc[id],staticke_tc[days],"")</f>
        <v>10.489085580922474</v>
      </c>
      <c r="ES78" s="15">
        <f ca="1">_xlfn.XLOOKUP(CG78,staticke_tc[id],staticke_tc[days],"")</f>
        <v>12.360773273260598</v>
      </c>
      <c r="ET78" s="15">
        <f ca="1">_xlfn.XLOOKUP(CH78,staticke_tc[id],staticke_tc[days],"")</f>
        <v>12.048977059889296</v>
      </c>
      <c r="EU78" s="15">
        <f ca="1">_xlfn.XLOOKUP(CI78,staticke_tc[id],staticke_tc[days],"")</f>
        <v>9.0880830086389341</v>
      </c>
      <c r="EV78" s="15">
        <f ca="1">_xlfn.XLOOKUP(CJ78,staticke_tc[id],staticke_tc[days],"")</f>
        <v>14.148449558032368</v>
      </c>
      <c r="EW78" s="15">
        <f ca="1">_xlfn.XLOOKUP(CK78,staticke_tc[id],staticke_tc[days],"")</f>
        <v>9.3396899630466503</v>
      </c>
      <c r="EX78" s="15">
        <f ca="1">_xlfn.XLOOKUP(CL78,staticke_tc[id],staticke_tc[days],"")</f>
        <v>6.2738467114609398</v>
      </c>
      <c r="EY78" s="15">
        <f ca="1">_xlfn.XLOOKUP(CM78,staticke_tc[id],staticke_tc[days],"")</f>
        <v>5.8481161220373359</v>
      </c>
      <c r="EZ78" s="15">
        <f ca="1">_xlfn.XLOOKUP(CN78,staticke_tc[id],staticke_tc[days],"")</f>
        <v>15.190385971730292</v>
      </c>
      <c r="FA78" s="15">
        <f ca="1">_xlfn.XLOOKUP(CO78,staticke_tc[id],staticke_tc[days],"")</f>
        <v>7.8186867922462975</v>
      </c>
      <c r="FB78" s="15">
        <f ca="1">_xlfn.XLOOKUP(CP78,staticke_tc[id],staticke_tc[days],"")</f>
        <v>9.7349557768755695</v>
      </c>
      <c r="FC78" s="15">
        <f ca="1">_xlfn.XLOOKUP(CQ78,staticke_tc[id],staticke_tc[days],"")</f>
        <v>17.929375480934844</v>
      </c>
      <c r="FD78" s="15">
        <f ca="1">_xlfn.XLOOKUP(CR78,staticke_tc[id],staticke_tc[days],"")</f>
        <v>9.0831276437920394</v>
      </c>
    </row>
    <row r="79" spans="2:160" x14ac:dyDescent="0.3">
      <c r="B79" s="2">
        <f t="shared" si="42"/>
        <v>77</v>
      </c>
      <c r="C79">
        <v>2281</v>
      </c>
      <c r="D79">
        <v>2282</v>
      </c>
      <c r="E79">
        <v>2283</v>
      </c>
      <c r="F79">
        <v>2284</v>
      </c>
      <c r="G79">
        <v>2285</v>
      </c>
      <c r="H79">
        <v>2286</v>
      </c>
      <c r="I79">
        <v>2287</v>
      </c>
      <c r="J79">
        <v>2288</v>
      </c>
      <c r="K79">
        <v>2289</v>
      </c>
      <c r="L79">
        <v>2290</v>
      </c>
      <c r="M79">
        <v>2291</v>
      </c>
      <c r="N79">
        <v>2292</v>
      </c>
      <c r="O79">
        <v>2293</v>
      </c>
      <c r="P79">
        <v>2294</v>
      </c>
      <c r="Q79">
        <v>2295</v>
      </c>
      <c r="R79">
        <v>2296</v>
      </c>
      <c r="S79">
        <v>2297</v>
      </c>
      <c r="T79">
        <v>2298</v>
      </c>
      <c r="U79">
        <v>2299</v>
      </c>
      <c r="V79">
        <v>2300</v>
      </c>
      <c r="W79">
        <v>2301</v>
      </c>
      <c r="X79">
        <v>2302</v>
      </c>
      <c r="Y79">
        <v>2303</v>
      </c>
      <c r="Z79">
        <v>2304</v>
      </c>
      <c r="AA79">
        <v>2305</v>
      </c>
      <c r="AB79">
        <v>2306</v>
      </c>
      <c r="AC79">
        <v>2307</v>
      </c>
      <c r="AD79">
        <v>2308</v>
      </c>
      <c r="AE79">
        <v>2309</v>
      </c>
      <c r="AF79">
        <v>2310</v>
      </c>
      <c r="AH79" s="2">
        <f t="shared" si="38"/>
        <v>77</v>
      </c>
      <c r="AI79">
        <f ca="1">IF(ISNUMBER(C79),RANDBETWEEN(MIN(staticke_tc[id]),MAX(staticke_tc[id])),"")</f>
        <v>943</v>
      </c>
      <c r="AJ79">
        <f ca="1">IF(ISNUMBER(D79),RANDBETWEEN(MIN(staticke_tc[id]),MAX(staticke_tc[id])),"")</f>
        <v>781</v>
      </c>
      <c r="AK79">
        <f ca="1">IF(ISNUMBER(E79),RANDBETWEEN(MIN(staticke_tc[id]),MAX(staticke_tc[id])),"")</f>
        <v>989</v>
      </c>
      <c r="AL79">
        <f ca="1">IF(ISNUMBER(F79),RANDBETWEEN(MIN(staticke_tc[id]),MAX(staticke_tc[id])),"")</f>
        <v>617</v>
      </c>
      <c r="AM79">
        <f ca="1">IF(ISNUMBER(G79),RANDBETWEEN(MIN(staticke_tc[id]),MAX(staticke_tc[id])),"")</f>
        <v>584</v>
      </c>
      <c r="AN79">
        <f ca="1">IF(ISNUMBER(H79),RANDBETWEEN(MIN(staticke_tc[id]),MAX(staticke_tc[id])),"")</f>
        <v>641</v>
      </c>
      <c r="AO79">
        <f ca="1">IF(ISNUMBER(I79),RANDBETWEEN(MIN(staticke_tc[id]),MAX(staticke_tc[id])),"")</f>
        <v>612</v>
      </c>
      <c r="AP79">
        <f ca="1">IF(ISNUMBER(J79),RANDBETWEEN(MIN(staticke_tc[id]),MAX(staticke_tc[id])),"")</f>
        <v>251</v>
      </c>
      <c r="AQ79">
        <f ca="1">IF(ISNUMBER(K79),RANDBETWEEN(MIN(staticke_tc[id]),MAX(staticke_tc[id])),"")</f>
        <v>66</v>
      </c>
      <c r="AR79">
        <f ca="1">IF(ISNUMBER(L79),RANDBETWEEN(MIN(staticke_tc[id]),MAX(staticke_tc[id])),"")</f>
        <v>584</v>
      </c>
      <c r="AS79">
        <f ca="1">IF(ISNUMBER(M79),RANDBETWEEN(MIN(staticke_tc[id]),MAX(staticke_tc[id])),"")</f>
        <v>403</v>
      </c>
      <c r="AT79">
        <f ca="1">IF(ISNUMBER(N79),RANDBETWEEN(MIN(staticke_tc[id]),MAX(staticke_tc[id])),"")</f>
        <v>744</v>
      </c>
      <c r="AU79">
        <f ca="1">IF(ISNUMBER(O79),RANDBETWEEN(MIN(staticke_tc[id]),MAX(staticke_tc[id])),"")</f>
        <v>711</v>
      </c>
      <c r="AV79">
        <f ca="1">IF(ISNUMBER(P79),RANDBETWEEN(MIN(staticke_tc[id]),MAX(staticke_tc[id])),"")</f>
        <v>939</v>
      </c>
      <c r="AW79">
        <f ca="1">IF(ISNUMBER(Q79),RANDBETWEEN(MIN(staticke_tc[id]),MAX(staticke_tc[id])),"")</f>
        <v>382</v>
      </c>
      <c r="AX79">
        <f ca="1">IF(ISNUMBER(R79),RANDBETWEEN(MIN(staticke_tc[id]),MAX(staticke_tc[id])),"")</f>
        <v>285</v>
      </c>
      <c r="AY79">
        <f ca="1">IF(ISNUMBER(S79),RANDBETWEEN(MIN(staticke_tc[id]),MAX(staticke_tc[id])),"")</f>
        <v>674</v>
      </c>
      <c r="AZ79">
        <f ca="1">IF(ISNUMBER(T79),RANDBETWEEN(MIN(staticke_tc[id]),MAX(staticke_tc[id])),"")</f>
        <v>122</v>
      </c>
      <c r="BA79">
        <f ca="1">IF(ISNUMBER(U79),RANDBETWEEN(MIN(staticke_tc[id]),MAX(staticke_tc[id])),"")</f>
        <v>788</v>
      </c>
      <c r="BB79">
        <f ca="1">IF(ISNUMBER(V79),RANDBETWEEN(MIN(staticke_tc[id]),MAX(staticke_tc[id])),"")</f>
        <v>50</v>
      </c>
      <c r="BC79">
        <f ca="1">IF(ISNUMBER(W79),RANDBETWEEN(MIN(staticke_tc[id]),MAX(staticke_tc[id])),"")</f>
        <v>254</v>
      </c>
      <c r="BD79">
        <f ca="1">IF(ISNUMBER(X79),RANDBETWEEN(MIN(staticke_tc[id]),MAX(staticke_tc[id])),"")</f>
        <v>735</v>
      </c>
      <c r="BE79">
        <f ca="1">IF(ISNUMBER(Y79),RANDBETWEEN(MIN(staticke_tc[id]),MAX(staticke_tc[id])),"")</f>
        <v>791</v>
      </c>
      <c r="BF79">
        <f ca="1">IF(ISNUMBER(Z79),RANDBETWEEN(MIN(staticke_tc[id]),MAX(staticke_tc[id])),"")</f>
        <v>634</v>
      </c>
      <c r="BG79">
        <f ca="1">IF(ISNUMBER(AA79),RANDBETWEEN(MIN(staticke_tc[id]),MAX(staticke_tc[id])),"")</f>
        <v>142</v>
      </c>
      <c r="BH79">
        <f ca="1">IF(ISNUMBER(AB79),RANDBETWEEN(MIN(staticke_tc[id]),MAX(staticke_tc[id])),"")</f>
        <v>104</v>
      </c>
      <c r="BI79">
        <f ca="1">IF(ISNUMBER(AC79),RANDBETWEEN(MIN(staticke_tc[id]),MAX(staticke_tc[id])),"")</f>
        <v>320</v>
      </c>
      <c r="BJ79">
        <f ca="1">IF(ISNUMBER(AD79),RANDBETWEEN(MIN(staticke_tc[id]),MAX(staticke_tc[id])),"")</f>
        <v>59</v>
      </c>
      <c r="BK79">
        <f ca="1">IF(ISNUMBER(AE79),RANDBETWEEN(MIN(staticke_tc[id]),MAX(staticke_tc[id])),"")</f>
        <v>658</v>
      </c>
      <c r="BL79">
        <f ca="1">IF(ISNUMBER(AF79),RANDBETWEEN(MIN(staticke_tc[id]),MAX(staticke_tc[id])),"")</f>
        <v>603</v>
      </c>
      <c r="BN79" s="2">
        <f t="shared" si="39"/>
        <v>77</v>
      </c>
      <c r="BO79">
        <f ca="1">IF(ISNUMBER(CU79),RANDBETWEEN(MIN(staticke_tc[id]),MAX(staticke_tc[id])),"")</f>
        <v>949</v>
      </c>
      <c r="BP79">
        <f ca="1">IF(ISNUMBER(CV79),RANDBETWEEN(MIN(staticke_tc[id]),MAX(staticke_tc[id])),"")</f>
        <v>476</v>
      </c>
      <c r="BQ79">
        <f ca="1">IF(ISNUMBER(CW79),RANDBETWEEN(MIN(staticke_tc[id]),MAX(staticke_tc[id])),"")</f>
        <v>327</v>
      </c>
      <c r="BR79">
        <f ca="1">IF(ISNUMBER(CX79),RANDBETWEEN(MIN(staticke_tc[id]),MAX(staticke_tc[id])),"")</f>
        <v>199</v>
      </c>
      <c r="BS79">
        <f ca="1">IF(ISNUMBER(CY79),RANDBETWEEN(MIN(staticke_tc[id]),MAX(staticke_tc[id])),"")</f>
        <v>724</v>
      </c>
      <c r="BT79">
        <f ca="1">IF(ISNUMBER(CZ79),RANDBETWEEN(MIN(staticke_tc[id]),MAX(staticke_tc[id])),"")</f>
        <v>564</v>
      </c>
      <c r="BU79">
        <f ca="1">IF(ISNUMBER(DA79),RANDBETWEEN(MIN(staticke_tc[id]),MAX(staticke_tc[id])),"")</f>
        <v>601</v>
      </c>
      <c r="BV79">
        <f ca="1">IF(ISNUMBER(DB79),RANDBETWEEN(MIN(staticke_tc[id]),MAX(staticke_tc[id])),"")</f>
        <v>876</v>
      </c>
      <c r="BW79">
        <f ca="1">IF(ISNUMBER(DC79),RANDBETWEEN(MIN(staticke_tc[id]),MAX(staticke_tc[id])),"")</f>
        <v>908</v>
      </c>
      <c r="BX79">
        <f ca="1">IF(ISNUMBER(DD79),RANDBETWEEN(MIN(staticke_tc[id]),MAX(staticke_tc[id])),"")</f>
        <v>196</v>
      </c>
      <c r="BY79">
        <f ca="1">IF(ISNUMBER(DE79),RANDBETWEEN(MIN(staticke_tc[id]),MAX(staticke_tc[id])),"")</f>
        <v>185</v>
      </c>
      <c r="BZ79">
        <f ca="1">IF(ISNUMBER(DF79),RANDBETWEEN(MIN(staticke_tc[id]),MAX(staticke_tc[id])),"")</f>
        <v>592</v>
      </c>
      <c r="CA79">
        <f ca="1">IF(ISNUMBER(DG79),RANDBETWEEN(MIN(staticke_tc[id]),MAX(staticke_tc[id])),"")</f>
        <v>124</v>
      </c>
      <c r="CB79">
        <f ca="1">IF(ISNUMBER(DH79),RANDBETWEEN(MIN(staticke_tc[id]),MAX(staticke_tc[id])),"")</f>
        <v>880</v>
      </c>
      <c r="CC79">
        <f ca="1">IF(ISNUMBER(DI79),RANDBETWEEN(MIN(staticke_tc[id]),MAX(staticke_tc[id])),"")</f>
        <v>570</v>
      </c>
      <c r="CD79">
        <f ca="1">IF(ISNUMBER(DJ79),RANDBETWEEN(MIN(staticke_tc[id]),MAX(staticke_tc[id])),"")</f>
        <v>977</v>
      </c>
      <c r="CE79">
        <f ca="1">IF(ISNUMBER(DK79),RANDBETWEEN(MIN(staticke_tc[id]),MAX(staticke_tc[id])),"")</f>
        <v>271</v>
      </c>
      <c r="CF79">
        <f ca="1">IF(ISNUMBER(DL79),RANDBETWEEN(MIN(staticke_tc[id]),MAX(staticke_tc[id])),"")</f>
        <v>750</v>
      </c>
      <c r="CG79">
        <f ca="1">IF(ISNUMBER(DM79),RANDBETWEEN(MIN(staticke_tc[id]),MAX(staticke_tc[id])),"")</f>
        <v>764</v>
      </c>
      <c r="CH79">
        <f ca="1">IF(ISNUMBER(DN79),RANDBETWEEN(MIN(staticke_tc[id]),MAX(staticke_tc[id])),"")</f>
        <v>161</v>
      </c>
      <c r="CI79">
        <f ca="1">IF(ISNUMBER(DO79),RANDBETWEEN(MIN(staticke_tc[id]),MAX(staticke_tc[id])),"")</f>
        <v>585</v>
      </c>
      <c r="CJ79">
        <f ca="1">IF(ISNUMBER(DP79),RANDBETWEEN(MIN(staticke_tc[id]),MAX(staticke_tc[id])),"")</f>
        <v>753</v>
      </c>
      <c r="CK79">
        <f ca="1">IF(ISNUMBER(DQ79),RANDBETWEEN(MIN(staticke_tc[id]),MAX(staticke_tc[id])),"")</f>
        <v>417</v>
      </c>
      <c r="CL79">
        <f ca="1">IF(ISNUMBER(DR79),RANDBETWEEN(MIN(staticke_tc[id]),MAX(staticke_tc[id])),"")</f>
        <v>950</v>
      </c>
      <c r="CM79">
        <f ca="1">IF(ISNUMBER(DS79),RANDBETWEEN(MIN(staticke_tc[id]),MAX(staticke_tc[id])),"")</f>
        <v>566</v>
      </c>
      <c r="CN79">
        <f ca="1">IF(ISNUMBER(DT79),RANDBETWEEN(MIN(staticke_tc[id]),MAX(staticke_tc[id])),"")</f>
        <v>407</v>
      </c>
      <c r="CO79">
        <f ca="1">IF(ISNUMBER(DU79),RANDBETWEEN(MIN(staticke_tc[id]),MAX(staticke_tc[id])),"")</f>
        <v>311</v>
      </c>
      <c r="CP79">
        <f ca="1">IF(ISNUMBER(DV79),RANDBETWEEN(MIN(staticke_tc[id]),MAX(staticke_tc[id])),"")</f>
        <v>630</v>
      </c>
      <c r="CQ79">
        <f ca="1">IF(ISNUMBER(DW79),RANDBETWEEN(MIN(staticke_tc[id]),MAX(staticke_tc[id])),"")</f>
        <v>924</v>
      </c>
      <c r="CR79">
        <f ca="1">IF(ISNUMBER(DX79),RANDBETWEEN(MIN(staticke_tc[id]),MAX(staticke_tc[id])),"")</f>
        <v>675</v>
      </c>
      <c r="CT79" s="2">
        <f t="shared" si="40"/>
        <v>77</v>
      </c>
      <c r="CU79" s="15">
        <f ca="1">_xlfn.XLOOKUP(AI79,staticke_tc[id],staticke_tc[days],"")</f>
        <v>15.195078267746823</v>
      </c>
      <c r="CV79" s="15">
        <f ca="1">_xlfn.XLOOKUP(AJ79,staticke_tc[id],staticke_tc[days],"")</f>
        <v>17.303231853842128</v>
      </c>
      <c r="CW79" s="15">
        <f ca="1">_xlfn.XLOOKUP(AK79,staticke_tc[id],staticke_tc[days],"")</f>
        <v>8.0096235201453272</v>
      </c>
      <c r="CX79" s="15">
        <f ca="1">_xlfn.XLOOKUP(AL79,staticke_tc[id],staticke_tc[days],"")</f>
        <v>8.7132000312689204</v>
      </c>
      <c r="CY79" s="15">
        <f ca="1">_xlfn.XLOOKUP(AM79,staticke_tc[id],staticke_tc[days],"")</f>
        <v>14.343377128405052</v>
      </c>
      <c r="CZ79" s="15">
        <f ca="1">_xlfn.XLOOKUP(AN79,staticke_tc[id],staticke_tc[days],"")</f>
        <v>6.1042363149808274</v>
      </c>
      <c r="DA79" s="15">
        <f ca="1">_xlfn.XLOOKUP(AO79,staticke_tc[id],staticke_tc[days],"")</f>
        <v>14.777526878014655</v>
      </c>
      <c r="DB79" s="15">
        <f ca="1">_xlfn.XLOOKUP(AP79,staticke_tc[id],staticke_tc[days],"")</f>
        <v>7.1710420796639252</v>
      </c>
      <c r="DC79" s="15">
        <f ca="1">_xlfn.XLOOKUP(AQ79,staticke_tc[id],staticke_tc[days],"")</f>
        <v>13.19684354972954</v>
      </c>
      <c r="DD79" s="15">
        <f ca="1">_xlfn.XLOOKUP(AR79,staticke_tc[id],staticke_tc[days],"")</f>
        <v>14.343377128405052</v>
      </c>
      <c r="DE79" s="15">
        <f ca="1">_xlfn.XLOOKUP(AS79,staticke_tc[id],staticke_tc[days],"")</f>
        <v>9.6377548693531434</v>
      </c>
      <c r="DF79" s="15">
        <f ca="1">_xlfn.XLOOKUP(AT79,staticke_tc[id],staticke_tc[days],"")</f>
        <v>11.618543473594309</v>
      </c>
      <c r="DG79" s="15">
        <f ca="1">_xlfn.XLOOKUP(AU79,staticke_tc[id],staticke_tc[days],"")</f>
        <v>7.38642103047831</v>
      </c>
      <c r="DH79" s="15">
        <f ca="1">_xlfn.XLOOKUP(AV79,staticke_tc[id],staticke_tc[days],"")</f>
        <v>8.7805862287502716</v>
      </c>
      <c r="DI79" s="15">
        <f ca="1">_xlfn.XLOOKUP(AW79,staticke_tc[id],staticke_tc[days],"")</f>
        <v>13.428524150870043</v>
      </c>
      <c r="DJ79" s="15">
        <f ca="1">_xlfn.XLOOKUP(AX79,staticke_tc[id],staticke_tc[days],"")</f>
        <v>12.516451121056388</v>
      </c>
      <c r="DK79" s="15">
        <f ca="1">_xlfn.XLOOKUP(AY79,staticke_tc[id],staticke_tc[days],"")</f>
        <v>11.342463825243836</v>
      </c>
      <c r="DL79" s="15">
        <f ca="1">_xlfn.XLOOKUP(AZ79,staticke_tc[id],staticke_tc[days],"")</f>
        <v>9.7702801352560442</v>
      </c>
      <c r="DM79" s="15">
        <f ca="1">_xlfn.XLOOKUP(BA79,staticke_tc[id],staticke_tc[days],"")</f>
        <v>11.508401968090457</v>
      </c>
      <c r="DN79" s="15">
        <f ca="1">_xlfn.XLOOKUP(BB79,staticke_tc[id],staticke_tc[days],"")</f>
        <v>8.5523190354663505</v>
      </c>
      <c r="DO79" s="15">
        <f ca="1">_xlfn.XLOOKUP(BC79,staticke_tc[id],staticke_tc[days],"")</f>
        <v>12.343548546888607</v>
      </c>
      <c r="DP79" s="15">
        <f ca="1">_xlfn.XLOOKUP(BD79,staticke_tc[id],staticke_tc[days],"")</f>
        <v>11.245548945408629</v>
      </c>
      <c r="DQ79" s="15">
        <f ca="1">_xlfn.XLOOKUP(BE79,staticke_tc[id],staticke_tc[days],"")</f>
        <v>9.1674638272094224</v>
      </c>
      <c r="DR79" s="15">
        <f ca="1">_xlfn.XLOOKUP(BF79,staticke_tc[id],staticke_tc[days],"")</f>
        <v>7.7709299821060505</v>
      </c>
      <c r="DS79" s="15">
        <f ca="1">_xlfn.XLOOKUP(BG79,staticke_tc[id],staticke_tc[days],"")</f>
        <v>3.1624843995451286</v>
      </c>
      <c r="DT79" s="15">
        <f ca="1">_xlfn.XLOOKUP(BH79,staticke_tc[id],staticke_tc[days],"")</f>
        <v>13.601195153668142</v>
      </c>
      <c r="DU79" s="15">
        <f ca="1">_xlfn.XLOOKUP(BI79,staticke_tc[id],staticke_tc[days],"")</f>
        <v>12.795429497468238</v>
      </c>
      <c r="DV79" s="15">
        <f ca="1">_xlfn.XLOOKUP(BJ79,staticke_tc[id],staticke_tc[days],"")</f>
        <v>14.550105668868749</v>
      </c>
      <c r="DW79" s="15">
        <f ca="1">_xlfn.XLOOKUP(BK79,staticke_tc[id],staticke_tc[days],"")</f>
        <v>12.004039647940994</v>
      </c>
      <c r="DX79" s="15">
        <f ca="1">_xlfn.XLOOKUP(BL79,staticke_tc[id],staticke_tc[days],"")</f>
        <v>8.9102656617309517</v>
      </c>
      <c r="DZ79" s="2">
        <f t="shared" si="41"/>
        <v>77</v>
      </c>
      <c r="EA79" s="15">
        <f ca="1">_xlfn.XLOOKUP(BO79,staticke_tc[id],staticke_tc[days],"")</f>
        <v>11.297472526960515</v>
      </c>
      <c r="EB79" s="15">
        <f ca="1">_xlfn.XLOOKUP(BP79,staticke_tc[id],staticke_tc[days],"")</f>
        <v>7.6603131930495998</v>
      </c>
      <c r="EC79" s="15">
        <f ca="1">_xlfn.XLOOKUP(BQ79,staticke_tc[id],staticke_tc[days],"")</f>
        <v>12.180269383187859</v>
      </c>
      <c r="ED79" s="15">
        <f ca="1">_xlfn.XLOOKUP(BR79,staticke_tc[id],staticke_tc[days],"")</f>
        <v>9.5974913106258963</v>
      </c>
      <c r="EE79" s="15">
        <f ca="1">_xlfn.XLOOKUP(BS79,staticke_tc[id],staticke_tc[days],"")</f>
        <v>8.3367378462346124</v>
      </c>
      <c r="EF79" s="15">
        <f ca="1">_xlfn.XLOOKUP(BT79,staticke_tc[id],staticke_tc[days],"")</f>
        <v>6.364239642567604</v>
      </c>
      <c r="EG79" s="15">
        <f ca="1">_xlfn.XLOOKUP(BU79,staticke_tc[id],staticke_tc[days],"")</f>
        <v>12.428801099501047</v>
      </c>
      <c r="EH79" s="15">
        <f ca="1">_xlfn.XLOOKUP(BV79,staticke_tc[id],staticke_tc[days],"")</f>
        <v>11.579361265149252</v>
      </c>
      <c r="EI79" s="15">
        <f ca="1">_xlfn.XLOOKUP(BW79,staticke_tc[id],staticke_tc[days],"")</f>
        <v>15.909464221253565</v>
      </c>
      <c r="EJ79" s="15">
        <f ca="1">_xlfn.XLOOKUP(BX79,staticke_tc[id],staticke_tc[days],"")</f>
        <v>11.314168128589445</v>
      </c>
      <c r="EK79" s="15">
        <f ca="1">_xlfn.XLOOKUP(BY79,staticke_tc[id],staticke_tc[days],"")</f>
        <v>11.911108881382845</v>
      </c>
      <c r="EL79" s="15">
        <f ca="1">_xlfn.XLOOKUP(BZ79,staticke_tc[id],staticke_tc[days],"")</f>
        <v>12.669049087507798</v>
      </c>
      <c r="EM79" s="15">
        <f ca="1">_xlfn.XLOOKUP(CA79,staticke_tc[id],staticke_tc[days],"")</f>
        <v>8.9327204464230974</v>
      </c>
      <c r="EN79" s="15">
        <f ca="1">_xlfn.XLOOKUP(CB79,staticke_tc[id],staticke_tc[days],"")</f>
        <v>11.482874375658659</v>
      </c>
      <c r="EO79" s="15">
        <f ca="1">_xlfn.XLOOKUP(CC79,staticke_tc[id],staticke_tc[days],"")</f>
        <v>14.26500614596679</v>
      </c>
      <c r="EP79" s="15">
        <f ca="1">_xlfn.XLOOKUP(CD79,staticke_tc[id],staticke_tc[days],"")</f>
        <v>8.8259659733654132</v>
      </c>
      <c r="EQ79" s="15">
        <f ca="1">_xlfn.XLOOKUP(CE79,staticke_tc[id],staticke_tc[days],"")</f>
        <v>10.389627122865546</v>
      </c>
      <c r="ER79" s="15">
        <f ca="1">_xlfn.XLOOKUP(CF79,staticke_tc[id],staticke_tc[days],"")</f>
        <v>4.0940367750462388</v>
      </c>
      <c r="ES79" s="15">
        <f ca="1">_xlfn.XLOOKUP(CG79,staticke_tc[id],staticke_tc[days],"")</f>
        <v>7.3904131718923169</v>
      </c>
      <c r="ET79" s="15">
        <f ca="1">_xlfn.XLOOKUP(CH79,staticke_tc[id],staticke_tc[days],"")</f>
        <v>9.4097412449293625</v>
      </c>
      <c r="EU79" s="15">
        <f ca="1">_xlfn.XLOOKUP(CI79,staticke_tc[id],staticke_tc[days],"")</f>
        <v>14.359255678807717</v>
      </c>
      <c r="EV79" s="15">
        <f ca="1">_xlfn.XLOOKUP(CJ79,staticke_tc[id],staticke_tc[days],"")</f>
        <v>11.970533441330616</v>
      </c>
      <c r="EW79" s="15">
        <f ca="1">_xlfn.XLOOKUP(CK79,staticke_tc[id],staticke_tc[days],"")</f>
        <v>12.401402910997778</v>
      </c>
      <c r="EX79" s="15">
        <f ca="1">_xlfn.XLOOKUP(CL79,staticke_tc[id],staticke_tc[days],"")</f>
        <v>11.001803023921905</v>
      </c>
      <c r="EY79" s="15">
        <f ca="1">_xlfn.XLOOKUP(CM79,staticke_tc[id],staticke_tc[days],"")</f>
        <v>10.159562937924692</v>
      </c>
      <c r="EZ79" s="15">
        <f ca="1">_xlfn.XLOOKUP(CN79,staticke_tc[id],staticke_tc[days],"")</f>
        <v>12.193137439256498</v>
      </c>
      <c r="FA79" s="15">
        <f ca="1">_xlfn.XLOOKUP(CO79,staticke_tc[id],staticke_tc[days],"")</f>
        <v>8.9385742592154109</v>
      </c>
      <c r="FB79" s="15">
        <f ca="1">_xlfn.XLOOKUP(CP79,staticke_tc[id],staticke_tc[days],"")</f>
        <v>8.7820775862418969</v>
      </c>
      <c r="FC79" s="15">
        <f ca="1">_xlfn.XLOOKUP(CQ79,staticke_tc[id],staticke_tc[days],"")</f>
        <v>13.209566764673291</v>
      </c>
      <c r="FD79" s="15">
        <f ca="1">_xlfn.XLOOKUP(CR79,staticke_tc[id],staticke_tc[days],"")</f>
        <v>10.909658750319343</v>
      </c>
    </row>
    <row r="80" spans="2:160" x14ac:dyDescent="0.3">
      <c r="B80" s="2">
        <f t="shared" si="42"/>
        <v>78</v>
      </c>
      <c r="C80">
        <v>2311</v>
      </c>
      <c r="D80">
        <v>2312</v>
      </c>
      <c r="E80">
        <v>2313</v>
      </c>
      <c r="F80">
        <v>2314</v>
      </c>
      <c r="G80">
        <v>2315</v>
      </c>
      <c r="H80">
        <v>2316</v>
      </c>
      <c r="I80">
        <v>2317</v>
      </c>
      <c r="J80">
        <v>2318</v>
      </c>
      <c r="K80">
        <v>2319</v>
      </c>
      <c r="L80">
        <v>2320</v>
      </c>
      <c r="M80">
        <v>2321</v>
      </c>
      <c r="N80">
        <v>2322</v>
      </c>
      <c r="O80">
        <v>2323</v>
      </c>
      <c r="P80">
        <v>2324</v>
      </c>
      <c r="Q80">
        <v>2325</v>
      </c>
      <c r="R80">
        <v>2326</v>
      </c>
      <c r="S80">
        <v>2327</v>
      </c>
      <c r="T80">
        <v>2328</v>
      </c>
      <c r="U80">
        <v>2329</v>
      </c>
      <c r="V80">
        <v>2330</v>
      </c>
      <c r="W80">
        <v>2331</v>
      </c>
      <c r="X80">
        <v>2332</v>
      </c>
      <c r="Y80">
        <v>2333</v>
      </c>
      <c r="Z80">
        <v>2334</v>
      </c>
      <c r="AA80">
        <v>2335</v>
      </c>
      <c r="AB80">
        <v>2336</v>
      </c>
      <c r="AC80">
        <v>2337</v>
      </c>
      <c r="AD80">
        <v>2338</v>
      </c>
      <c r="AE80">
        <v>2339</v>
      </c>
      <c r="AF80">
        <v>2340</v>
      </c>
      <c r="AH80" s="2">
        <f t="shared" si="38"/>
        <v>78</v>
      </c>
      <c r="AI80">
        <f ca="1">IF(ISNUMBER(C80),RANDBETWEEN(MIN(staticke_tc[id]),MAX(staticke_tc[id])),"")</f>
        <v>444</v>
      </c>
      <c r="AJ80">
        <f ca="1">IF(ISNUMBER(D80),RANDBETWEEN(MIN(staticke_tc[id]),MAX(staticke_tc[id])),"")</f>
        <v>86</v>
      </c>
      <c r="AK80">
        <f ca="1">IF(ISNUMBER(E80),RANDBETWEEN(MIN(staticke_tc[id]),MAX(staticke_tc[id])),"")</f>
        <v>102</v>
      </c>
      <c r="AL80">
        <f ca="1">IF(ISNUMBER(F80),RANDBETWEEN(MIN(staticke_tc[id]),MAX(staticke_tc[id])),"")</f>
        <v>159</v>
      </c>
      <c r="AM80">
        <f ca="1">IF(ISNUMBER(G80),RANDBETWEEN(MIN(staticke_tc[id]),MAX(staticke_tc[id])),"")</f>
        <v>712</v>
      </c>
      <c r="AN80">
        <f ca="1">IF(ISNUMBER(H80),RANDBETWEEN(MIN(staticke_tc[id]),MAX(staticke_tc[id])),"")</f>
        <v>422</v>
      </c>
      <c r="AO80">
        <f ca="1">IF(ISNUMBER(I80),RANDBETWEEN(MIN(staticke_tc[id]),MAX(staticke_tc[id])),"")</f>
        <v>19</v>
      </c>
      <c r="AP80">
        <f ca="1">IF(ISNUMBER(J80),RANDBETWEEN(MIN(staticke_tc[id]),MAX(staticke_tc[id])),"")</f>
        <v>700</v>
      </c>
      <c r="AQ80">
        <f ca="1">IF(ISNUMBER(K80),RANDBETWEEN(MIN(staticke_tc[id]),MAX(staticke_tc[id])),"")</f>
        <v>9</v>
      </c>
      <c r="AR80">
        <f ca="1">IF(ISNUMBER(L80),RANDBETWEEN(MIN(staticke_tc[id]),MAX(staticke_tc[id])),"")</f>
        <v>754</v>
      </c>
      <c r="AS80">
        <f ca="1">IF(ISNUMBER(M80),RANDBETWEEN(MIN(staticke_tc[id]),MAX(staticke_tc[id])),"")</f>
        <v>916</v>
      </c>
      <c r="AT80">
        <f ca="1">IF(ISNUMBER(N80),RANDBETWEEN(MIN(staticke_tc[id]),MAX(staticke_tc[id])),"")</f>
        <v>168</v>
      </c>
      <c r="AU80">
        <f ca="1">IF(ISNUMBER(O80),RANDBETWEEN(MIN(staticke_tc[id]),MAX(staticke_tc[id])),"")</f>
        <v>427</v>
      </c>
      <c r="AV80">
        <f ca="1">IF(ISNUMBER(P80),RANDBETWEEN(MIN(staticke_tc[id]),MAX(staticke_tc[id])),"")</f>
        <v>298</v>
      </c>
      <c r="AW80">
        <f ca="1">IF(ISNUMBER(Q80),RANDBETWEEN(MIN(staticke_tc[id]),MAX(staticke_tc[id])),"")</f>
        <v>644</v>
      </c>
      <c r="AX80">
        <f ca="1">IF(ISNUMBER(R80),RANDBETWEEN(MIN(staticke_tc[id]),MAX(staticke_tc[id])),"")</f>
        <v>238</v>
      </c>
      <c r="AY80">
        <f ca="1">IF(ISNUMBER(S80),RANDBETWEEN(MIN(staticke_tc[id]),MAX(staticke_tc[id])),"")</f>
        <v>282</v>
      </c>
      <c r="AZ80">
        <f ca="1">IF(ISNUMBER(T80),RANDBETWEEN(MIN(staticke_tc[id]),MAX(staticke_tc[id])),"")</f>
        <v>697</v>
      </c>
      <c r="BA80">
        <f ca="1">IF(ISNUMBER(U80),RANDBETWEEN(MIN(staticke_tc[id]),MAX(staticke_tc[id])),"")</f>
        <v>332</v>
      </c>
      <c r="BB80">
        <f ca="1">IF(ISNUMBER(V80),RANDBETWEEN(MIN(staticke_tc[id]),MAX(staticke_tc[id])),"")</f>
        <v>576</v>
      </c>
      <c r="BC80">
        <f ca="1">IF(ISNUMBER(W80),RANDBETWEEN(MIN(staticke_tc[id]),MAX(staticke_tc[id])),"")</f>
        <v>396</v>
      </c>
      <c r="BD80">
        <f ca="1">IF(ISNUMBER(X80),RANDBETWEEN(MIN(staticke_tc[id]),MAX(staticke_tc[id])),"")</f>
        <v>119</v>
      </c>
      <c r="BE80">
        <f ca="1">IF(ISNUMBER(Y80),RANDBETWEEN(MIN(staticke_tc[id]),MAX(staticke_tc[id])),"")</f>
        <v>663</v>
      </c>
      <c r="BF80">
        <f ca="1">IF(ISNUMBER(Z80),RANDBETWEEN(MIN(staticke_tc[id]),MAX(staticke_tc[id])),"")</f>
        <v>935</v>
      </c>
      <c r="BG80">
        <f ca="1">IF(ISNUMBER(AA80),RANDBETWEEN(MIN(staticke_tc[id]),MAX(staticke_tc[id])),"")</f>
        <v>141</v>
      </c>
      <c r="BH80">
        <f ca="1">IF(ISNUMBER(AB80),RANDBETWEEN(MIN(staticke_tc[id]),MAX(staticke_tc[id])),"")</f>
        <v>885</v>
      </c>
      <c r="BI80">
        <f ca="1">IF(ISNUMBER(AC80),RANDBETWEEN(MIN(staticke_tc[id]),MAX(staticke_tc[id])),"")</f>
        <v>833</v>
      </c>
      <c r="BJ80">
        <f ca="1">IF(ISNUMBER(AD80),RANDBETWEEN(MIN(staticke_tc[id]),MAX(staticke_tc[id])),"")</f>
        <v>687</v>
      </c>
      <c r="BK80">
        <f ca="1">IF(ISNUMBER(AE80),RANDBETWEEN(MIN(staticke_tc[id]),MAX(staticke_tc[id])),"")</f>
        <v>294</v>
      </c>
      <c r="BL80">
        <f ca="1">IF(ISNUMBER(AF80),RANDBETWEEN(MIN(staticke_tc[id]),MAX(staticke_tc[id])),"")</f>
        <v>746</v>
      </c>
      <c r="BN80" s="2">
        <f t="shared" si="39"/>
        <v>78</v>
      </c>
      <c r="BO80">
        <f ca="1">IF(ISNUMBER(CU80),RANDBETWEEN(MIN(staticke_tc[id]),MAX(staticke_tc[id])),"")</f>
        <v>602</v>
      </c>
      <c r="BP80">
        <f ca="1">IF(ISNUMBER(CV80),RANDBETWEEN(MIN(staticke_tc[id]),MAX(staticke_tc[id])),"")</f>
        <v>88</v>
      </c>
      <c r="BQ80">
        <f ca="1">IF(ISNUMBER(CW80),RANDBETWEEN(MIN(staticke_tc[id]),MAX(staticke_tc[id])),"")</f>
        <v>959</v>
      </c>
      <c r="BR80">
        <f ca="1">IF(ISNUMBER(CX80),RANDBETWEEN(MIN(staticke_tc[id]),MAX(staticke_tc[id])),"")</f>
        <v>894</v>
      </c>
      <c r="BS80">
        <f ca="1">IF(ISNUMBER(CY80),RANDBETWEEN(MIN(staticke_tc[id]),MAX(staticke_tc[id])),"")</f>
        <v>843</v>
      </c>
      <c r="BT80">
        <f ca="1">IF(ISNUMBER(CZ80),RANDBETWEEN(MIN(staticke_tc[id]),MAX(staticke_tc[id])),"")</f>
        <v>374</v>
      </c>
      <c r="BU80">
        <f ca="1">IF(ISNUMBER(DA80),RANDBETWEEN(MIN(staticke_tc[id]),MAX(staticke_tc[id])),"")</f>
        <v>362</v>
      </c>
      <c r="BV80">
        <f ca="1">IF(ISNUMBER(DB80),RANDBETWEEN(MIN(staticke_tc[id]),MAX(staticke_tc[id])),"")</f>
        <v>474</v>
      </c>
      <c r="BW80">
        <f ca="1">IF(ISNUMBER(DC80),RANDBETWEEN(MIN(staticke_tc[id]),MAX(staticke_tc[id])),"")</f>
        <v>170</v>
      </c>
      <c r="BX80">
        <f ca="1">IF(ISNUMBER(DD80),RANDBETWEEN(MIN(staticke_tc[id]),MAX(staticke_tc[id])),"")</f>
        <v>995</v>
      </c>
      <c r="BY80">
        <f ca="1">IF(ISNUMBER(DE80),RANDBETWEEN(MIN(staticke_tc[id]),MAX(staticke_tc[id])),"")</f>
        <v>301</v>
      </c>
      <c r="BZ80">
        <f ca="1">IF(ISNUMBER(DF80),RANDBETWEEN(MIN(staticke_tc[id]),MAX(staticke_tc[id])),"")</f>
        <v>78</v>
      </c>
      <c r="CA80">
        <f ca="1">IF(ISNUMBER(DG80),RANDBETWEEN(MIN(staticke_tc[id]),MAX(staticke_tc[id])),"")</f>
        <v>56</v>
      </c>
      <c r="CB80">
        <f ca="1">IF(ISNUMBER(DH80),RANDBETWEEN(MIN(staticke_tc[id]),MAX(staticke_tc[id])),"")</f>
        <v>649</v>
      </c>
      <c r="CC80">
        <f ca="1">IF(ISNUMBER(DI80),RANDBETWEEN(MIN(staticke_tc[id]),MAX(staticke_tc[id])),"")</f>
        <v>885</v>
      </c>
      <c r="CD80">
        <f ca="1">IF(ISNUMBER(DJ80),RANDBETWEEN(MIN(staticke_tc[id]),MAX(staticke_tc[id])),"")</f>
        <v>652</v>
      </c>
      <c r="CE80">
        <f ca="1">IF(ISNUMBER(DK80),RANDBETWEEN(MIN(staticke_tc[id]),MAX(staticke_tc[id])),"")</f>
        <v>55</v>
      </c>
      <c r="CF80">
        <f ca="1">IF(ISNUMBER(DL80),RANDBETWEEN(MIN(staticke_tc[id]),MAX(staticke_tc[id])),"")</f>
        <v>60</v>
      </c>
      <c r="CG80">
        <f ca="1">IF(ISNUMBER(DM80),RANDBETWEEN(MIN(staticke_tc[id]),MAX(staticke_tc[id])),"")</f>
        <v>355</v>
      </c>
      <c r="CH80">
        <f ca="1">IF(ISNUMBER(DN80),RANDBETWEEN(MIN(staticke_tc[id]),MAX(staticke_tc[id])),"")</f>
        <v>493</v>
      </c>
      <c r="CI80">
        <f ca="1">IF(ISNUMBER(DO80),RANDBETWEEN(MIN(staticke_tc[id]),MAX(staticke_tc[id])),"")</f>
        <v>714</v>
      </c>
      <c r="CJ80">
        <f ca="1">IF(ISNUMBER(DP80),RANDBETWEEN(MIN(staticke_tc[id]),MAX(staticke_tc[id])),"")</f>
        <v>514</v>
      </c>
      <c r="CK80">
        <f ca="1">IF(ISNUMBER(DQ80),RANDBETWEEN(MIN(staticke_tc[id]),MAX(staticke_tc[id])),"")</f>
        <v>783</v>
      </c>
      <c r="CL80">
        <f ca="1">IF(ISNUMBER(DR80),RANDBETWEEN(MIN(staticke_tc[id]),MAX(staticke_tc[id])),"")</f>
        <v>300</v>
      </c>
      <c r="CM80">
        <f ca="1">IF(ISNUMBER(DS80),RANDBETWEEN(MIN(staticke_tc[id]),MAX(staticke_tc[id])),"")</f>
        <v>854</v>
      </c>
      <c r="CN80">
        <f ca="1">IF(ISNUMBER(DT80),RANDBETWEEN(MIN(staticke_tc[id]),MAX(staticke_tc[id])),"")</f>
        <v>832</v>
      </c>
      <c r="CO80">
        <f ca="1">IF(ISNUMBER(DU80),RANDBETWEEN(MIN(staticke_tc[id]),MAX(staticke_tc[id])),"")</f>
        <v>353</v>
      </c>
      <c r="CP80">
        <f ca="1">IF(ISNUMBER(DV80),RANDBETWEEN(MIN(staticke_tc[id]),MAX(staticke_tc[id])),"")</f>
        <v>360</v>
      </c>
      <c r="CQ80">
        <f ca="1">IF(ISNUMBER(DW80),RANDBETWEEN(MIN(staticke_tc[id]),MAX(staticke_tc[id])),"")</f>
        <v>546</v>
      </c>
      <c r="CR80">
        <f ca="1">IF(ISNUMBER(DX80),RANDBETWEEN(MIN(staticke_tc[id]),MAX(staticke_tc[id])),"")</f>
        <v>277</v>
      </c>
      <c r="CT80" s="2">
        <f t="shared" si="40"/>
        <v>78</v>
      </c>
      <c r="CU80" s="15">
        <f ca="1">_xlfn.XLOOKUP(AI80,staticke_tc[id],staticke_tc[days],"")</f>
        <v>9.9695151148440537</v>
      </c>
      <c r="CV80" s="15">
        <f ca="1">_xlfn.XLOOKUP(AJ80,staticke_tc[id],staticke_tc[days],"")</f>
        <v>9.6133904412867057</v>
      </c>
      <c r="CW80" s="15">
        <f ca="1">_xlfn.XLOOKUP(AK80,staticke_tc[id],staticke_tc[days],"")</f>
        <v>7.3996517607753507</v>
      </c>
      <c r="CX80" s="15">
        <f ca="1">_xlfn.XLOOKUP(AL80,staticke_tc[id],staticke_tc[days],"")</f>
        <v>10.867136409679937</v>
      </c>
      <c r="CY80" s="15">
        <f ca="1">_xlfn.XLOOKUP(AM80,staticke_tc[id],staticke_tc[days],"")</f>
        <v>11.276935590654459</v>
      </c>
      <c r="CZ80" s="15">
        <f ca="1">_xlfn.XLOOKUP(AN80,staticke_tc[id],staticke_tc[days],"")</f>
        <v>10.021335554495927</v>
      </c>
      <c r="DA80" s="15">
        <f ca="1">_xlfn.XLOOKUP(AO80,staticke_tc[id],staticke_tc[days],"")</f>
        <v>4.2635910857855688</v>
      </c>
      <c r="DB80" s="15">
        <f ca="1">_xlfn.XLOOKUP(AP80,staticke_tc[id],staticke_tc[days],"")</f>
        <v>14.822766903218174</v>
      </c>
      <c r="DC80" s="15">
        <f ca="1">_xlfn.XLOOKUP(AQ80,staticke_tc[id],staticke_tc[days],"")</f>
        <v>10.43586689608485</v>
      </c>
      <c r="DD80" s="15">
        <f ca="1">_xlfn.XLOOKUP(AR80,staticke_tc[id],staticke_tc[days],"")</f>
        <v>11.336634537598826</v>
      </c>
      <c r="DE80" s="15">
        <f ca="1">_xlfn.XLOOKUP(AS80,staticke_tc[id],staticke_tc[days],"")</f>
        <v>9.3499092561645814</v>
      </c>
      <c r="DF80" s="15">
        <f ca="1">_xlfn.XLOOKUP(AT80,staticke_tc[id],staticke_tc[days],"")</f>
        <v>10.118589679322307</v>
      </c>
      <c r="DG80" s="15">
        <f ca="1">_xlfn.XLOOKUP(AU80,staticke_tc[id],staticke_tc[days],"")</f>
        <v>17.236844589796704</v>
      </c>
      <c r="DH80" s="15">
        <f ca="1">_xlfn.XLOOKUP(AV80,staticke_tc[id],staticke_tc[days],"")</f>
        <v>11.273584353490183</v>
      </c>
      <c r="DI80" s="15">
        <f ca="1">_xlfn.XLOOKUP(AW80,staticke_tc[id],staticke_tc[days],"")</f>
        <v>10.139601324287664</v>
      </c>
      <c r="DJ80" s="15">
        <f ca="1">_xlfn.XLOOKUP(AX80,staticke_tc[id],staticke_tc[days],"")</f>
        <v>11.353463169571368</v>
      </c>
      <c r="DK80" s="15">
        <f ca="1">_xlfn.XLOOKUP(AY80,staticke_tc[id],staticke_tc[days],"")</f>
        <v>12.989906766853757</v>
      </c>
      <c r="DL80" s="15">
        <f ca="1">_xlfn.XLOOKUP(AZ80,staticke_tc[id],staticke_tc[days],"")</f>
        <v>10.146318384163072</v>
      </c>
      <c r="DM80" s="15">
        <f ca="1">_xlfn.XLOOKUP(BA80,staticke_tc[id],staticke_tc[days],"")</f>
        <v>6.3113507054199829</v>
      </c>
      <c r="DN80" s="15">
        <f ca="1">_xlfn.XLOOKUP(BB80,staticke_tc[id],staticke_tc[days],"")</f>
        <v>7.4073024670160166</v>
      </c>
      <c r="DO80" s="15">
        <f ca="1">_xlfn.XLOOKUP(BC80,staticke_tc[id],staticke_tc[days],"")</f>
        <v>11.708114960147753</v>
      </c>
      <c r="DP80" s="15">
        <f ca="1">_xlfn.XLOOKUP(BD80,staticke_tc[id],staticke_tc[days],"")</f>
        <v>8.4963631269695465</v>
      </c>
      <c r="DQ80" s="15">
        <f ca="1">_xlfn.XLOOKUP(BE80,staticke_tc[id],staticke_tc[days],"")</f>
        <v>12.754391556824423</v>
      </c>
      <c r="DR80" s="15">
        <f ca="1">_xlfn.XLOOKUP(BF80,staticke_tc[id],staticke_tc[days],"")</f>
        <v>6.2799611198701841</v>
      </c>
      <c r="DS80" s="15">
        <f ca="1">_xlfn.XLOOKUP(BG80,staticke_tc[id],staticke_tc[days],"")</f>
        <v>12.819345009437651</v>
      </c>
      <c r="DT80" s="15">
        <f ca="1">_xlfn.XLOOKUP(BH80,staticke_tc[id],staticke_tc[days],"")</f>
        <v>10.142403814443343</v>
      </c>
      <c r="DU80" s="15">
        <f ca="1">_xlfn.XLOOKUP(BI80,staticke_tc[id],staticke_tc[days],"")</f>
        <v>10.510324323409503</v>
      </c>
      <c r="DV80" s="15">
        <f ca="1">_xlfn.XLOOKUP(BJ80,staticke_tc[id],staticke_tc[days],"")</f>
        <v>9.3413250643785268</v>
      </c>
      <c r="DW80" s="15">
        <f ca="1">_xlfn.XLOOKUP(BK80,staticke_tc[id],staticke_tc[days],"")</f>
        <v>5.566257012951338</v>
      </c>
      <c r="DX80" s="15">
        <f ca="1">_xlfn.XLOOKUP(BL80,staticke_tc[id],staticke_tc[days],"")</f>
        <v>7.2621953721026076</v>
      </c>
      <c r="DZ80" s="2">
        <f t="shared" si="41"/>
        <v>78</v>
      </c>
      <c r="EA80" s="15">
        <f ca="1">_xlfn.XLOOKUP(BO80,staticke_tc[id],staticke_tc[days],"")</f>
        <v>7.1250255022397972</v>
      </c>
      <c r="EB80" s="15">
        <f ca="1">_xlfn.XLOOKUP(BP80,staticke_tc[id],staticke_tc[days],"")</f>
        <v>13.959282673595686</v>
      </c>
      <c r="EC80" s="15">
        <f ca="1">_xlfn.XLOOKUP(BQ80,staticke_tc[id],staticke_tc[days],"")</f>
        <v>19.079018938170794</v>
      </c>
      <c r="ED80" s="15">
        <f ca="1">_xlfn.XLOOKUP(BR80,staticke_tc[id],staticke_tc[days],"")</f>
        <v>7.8844624441749787</v>
      </c>
      <c r="EE80" s="15">
        <f ca="1">_xlfn.XLOOKUP(BS80,staticke_tc[id],staticke_tc[days],"")</f>
        <v>5.3684208545974608</v>
      </c>
      <c r="EF80" s="15">
        <f ca="1">_xlfn.XLOOKUP(BT80,staticke_tc[id],staticke_tc[days],"")</f>
        <v>6.7111306645015842</v>
      </c>
      <c r="EG80" s="15">
        <f ca="1">_xlfn.XLOOKUP(BU80,staticke_tc[id],staticke_tc[days],"")</f>
        <v>10.464163521717953</v>
      </c>
      <c r="EH80" s="15">
        <f ca="1">_xlfn.XLOOKUP(BV80,staticke_tc[id],staticke_tc[days],"")</f>
        <v>11.741916731814602</v>
      </c>
      <c r="EI80" s="15">
        <f ca="1">_xlfn.XLOOKUP(BW80,staticke_tc[id],staticke_tc[days],"")</f>
        <v>8.8742776523639311</v>
      </c>
      <c r="EJ80" s="15">
        <f ca="1">_xlfn.XLOOKUP(BX80,staticke_tc[id],staticke_tc[days],"")</f>
        <v>14.462443826870611</v>
      </c>
      <c r="EK80" s="15">
        <f ca="1">_xlfn.XLOOKUP(BY80,staticke_tc[id],staticke_tc[days],"")</f>
        <v>3.489336590986289</v>
      </c>
      <c r="EL80" s="15">
        <f ca="1">_xlfn.XLOOKUP(BZ80,staticke_tc[id],staticke_tc[days],"")</f>
        <v>9.3244968709874332</v>
      </c>
      <c r="EM80" s="15">
        <f ca="1">_xlfn.XLOOKUP(CA80,staticke_tc[id],staticke_tc[days],"")</f>
        <v>10.831697914687631</v>
      </c>
      <c r="EN80" s="15">
        <f ca="1">_xlfn.XLOOKUP(CB80,staticke_tc[id],staticke_tc[days],"")</f>
        <v>15.190385971730292</v>
      </c>
      <c r="EO80" s="15">
        <f ca="1">_xlfn.XLOOKUP(CC80,staticke_tc[id],staticke_tc[days],"")</f>
        <v>10.142403814443343</v>
      </c>
      <c r="EP80" s="15">
        <f ca="1">_xlfn.XLOOKUP(CD80,staticke_tc[id],staticke_tc[days],"")</f>
        <v>9.5537290381214852</v>
      </c>
      <c r="EQ80" s="15">
        <f ca="1">_xlfn.XLOOKUP(CE80,staticke_tc[id],staticke_tc[days],"")</f>
        <v>8.6421105419614541</v>
      </c>
      <c r="ER80" s="15">
        <f ca="1">_xlfn.XLOOKUP(CF80,staticke_tc[id],staticke_tc[days],"")</f>
        <v>11.60208146310781</v>
      </c>
      <c r="ES80" s="15">
        <f ca="1">_xlfn.XLOOKUP(CG80,staticke_tc[id],staticke_tc[days],"")</f>
        <v>7.6159789110124336</v>
      </c>
      <c r="ET80" s="15">
        <f ca="1">_xlfn.XLOOKUP(CH80,staticke_tc[id],staticke_tc[days],"")</f>
        <v>11.827030885160449</v>
      </c>
      <c r="EU80" s="15">
        <f ca="1">_xlfn.XLOOKUP(CI80,staticke_tc[id],staticke_tc[days],"")</f>
        <v>7.8650197507636488</v>
      </c>
      <c r="EV80" s="15">
        <f ca="1">_xlfn.XLOOKUP(CJ80,staticke_tc[id],staticke_tc[days],"")</f>
        <v>12.360773273260598</v>
      </c>
      <c r="EW80" s="15">
        <f ca="1">_xlfn.XLOOKUP(CK80,staticke_tc[id],staticke_tc[days],"")</f>
        <v>16.795460547531249</v>
      </c>
      <c r="EX80" s="15">
        <f ca="1">_xlfn.XLOOKUP(CL80,staticke_tc[id],staticke_tc[days],"")</f>
        <v>11.869209896852679</v>
      </c>
      <c r="EY80" s="15">
        <f ca="1">_xlfn.XLOOKUP(CM80,staticke_tc[id],staticke_tc[days],"")</f>
        <v>13.368897688008046</v>
      </c>
      <c r="EZ80" s="15">
        <f ca="1">_xlfn.XLOOKUP(CN80,staticke_tc[id],staticke_tc[days],"")</f>
        <v>13.28947413503413</v>
      </c>
      <c r="FA80" s="15">
        <f ca="1">_xlfn.XLOOKUP(CO80,staticke_tc[id],staticke_tc[days],"")</f>
        <v>10.242325276414679</v>
      </c>
      <c r="FB80" s="15">
        <f ca="1">_xlfn.XLOOKUP(CP80,staticke_tc[id],staticke_tc[days],"")</f>
        <v>8.9489488602191205</v>
      </c>
      <c r="FC80" s="15">
        <f ca="1">_xlfn.XLOOKUP(CQ80,staticke_tc[id],staticke_tc[days],"")</f>
        <v>9.607309530235046</v>
      </c>
      <c r="FD80" s="15">
        <f ca="1">_xlfn.XLOOKUP(CR80,staticke_tc[id],staticke_tc[days],"")</f>
        <v>11.120405855541334</v>
      </c>
    </row>
    <row r="81" spans="2:160" x14ac:dyDescent="0.3">
      <c r="B81" s="2">
        <f t="shared" si="42"/>
        <v>79</v>
      </c>
      <c r="C81">
        <v>2341</v>
      </c>
      <c r="D81">
        <v>2342</v>
      </c>
      <c r="E81">
        <v>2343</v>
      </c>
      <c r="F81">
        <v>2344</v>
      </c>
      <c r="G81">
        <v>2345</v>
      </c>
      <c r="H81">
        <v>2346</v>
      </c>
      <c r="I81">
        <v>2347</v>
      </c>
      <c r="J81">
        <v>2348</v>
      </c>
      <c r="K81">
        <v>2349</v>
      </c>
      <c r="L81">
        <v>2350</v>
      </c>
      <c r="M81">
        <v>2351</v>
      </c>
      <c r="N81">
        <v>2352</v>
      </c>
      <c r="O81">
        <v>2353</v>
      </c>
      <c r="P81">
        <v>2354</v>
      </c>
      <c r="Q81">
        <v>2355</v>
      </c>
      <c r="R81">
        <v>2356</v>
      </c>
      <c r="S81">
        <v>2357</v>
      </c>
      <c r="T81">
        <v>2358</v>
      </c>
      <c r="U81">
        <v>2359</v>
      </c>
      <c r="V81">
        <v>2360</v>
      </c>
      <c r="W81">
        <v>2361</v>
      </c>
      <c r="X81">
        <v>2362</v>
      </c>
      <c r="Y81">
        <v>2363</v>
      </c>
      <c r="Z81">
        <v>2364</v>
      </c>
      <c r="AA81">
        <v>2365</v>
      </c>
      <c r="AB81">
        <v>2366</v>
      </c>
      <c r="AC81">
        <v>2367</v>
      </c>
      <c r="AD81">
        <v>2368</v>
      </c>
      <c r="AE81">
        <v>2369</v>
      </c>
      <c r="AF81">
        <v>2370</v>
      </c>
      <c r="AH81" s="2">
        <f t="shared" si="38"/>
        <v>79</v>
      </c>
      <c r="AI81">
        <f ca="1">IF(ISNUMBER(C81),RANDBETWEEN(MIN(staticke_tc[id]),MAX(staticke_tc[id])),"")</f>
        <v>168</v>
      </c>
      <c r="AJ81">
        <f ca="1">IF(ISNUMBER(D81),RANDBETWEEN(MIN(staticke_tc[id]),MAX(staticke_tc[id])),"")</f>
        <v>248</v>
      </c>
      <c r="AK81">
        <f ca="1">IF(ISNUMBER(E81),RANDBETWEEN(MIN(staticke_tc[id]),MAX(staticke_tc[id])),"")</f>
        <v>174</v>
      </c>
      <c r="AL81">
        <f ca="1">IF(ISNUMBER(F81),RANDBETWEEN(MIN(staticke_tc[id]),MAX(staticke_tc[id])),"")</f>
        <v>701</v>
      </c>
      <c r="AM81">
        <f ca="1">IF(ISNUMBER(G81),RANDBETWEEN(MIN(staticke_tc[id]),MAX(staticke_tc[id])),"")</f>
        <v>794</v>
      </c>
      <c r="AN81">
        <f ca="1">IF(ISNUMBER(H81),RANDBETWEEN(MIN(staticke_tc[id]),MAX(staticke_tc[id])),"")</f>
        <v>735</v>
      </c>
      <c r="AO81">
        <f ca="1">IF(ISNUMBER(I81),RANDBETWEEN(MIN(staticke_tc[id]),MAX(staticke_tc[id])),"")</f>
        <v>156</v>
      </c>
      <c r="AP81">
        <f ca="1">IF(ISNUMBER(J81),RANDBETWEEN(MIN(staticke_tc[id]),MAX(staticke_tc[id])),"")</f>
        <v>710</v>
      </c>
      <c r="AQ81">
        <f ca="1">IF(ISNUMBER(K81),RANDBETWEEN(MIN(staticke_tc[id]),MAX(staticke_tc[id])),"")</f>
        <v>818</v>
      </c>
      <c r="AR81">
        <f ca="1">IF(ISNUMBER(L81),RANDBETWEEN(MIN(staticke_tc[id]),MAX(staticke_tc[id])),"")</f>
        <v>208</v>
      </c>
      <c r="AS81">
        <f ca="1">IF(ISNUMBER(M81),RANDBETWEEN(MIN(staticke_tc[id]),MAX(staticke_tc[id])),"")</f>
        <v>505</v>
      </c>
      <c r="AT81">
        <f ca="1">IF(ISNUMBER(N81),RANDBETWEEN(MIN(staticke_tc[id]),MAX(staticke_tc[id])),"")</f>
        <v>554</v>
      </c>
      <c r="AU81">
        <f ca="1">IF(ISNUMBER(O81),RANDBETWEEN(MIN(staticke_tc[id]),MAX(staticke_tc[id])),"")</f>
        <v>790</v>
      </c>
      <c r="AV81">
        <f ca="1">IF(ISNUMBER(P81),RANDBETWEEN(MIN(staticke_tc[id]),MAX(staticke_tc[id])),"")</f>
        <v>524</v>
      </c>
      <c r="AW81">
        <f ca="1">IF(ISNUMBER(Q81),RANDBETWEEN(MIN(staticke_tc[id]),MAX(staticke_tc[id])),"")</f>
        <v>623</v>
      </c>
      <c r="AX81">
        <f ca="1">IF(ISNUMBER(R81),RANDBETWEEN(MIN(staticke_tc[id]),MAX(staticke_tc[id])),"")</f>
        <v>267</v>
      </c>
      <c r="AY81">
        <f ca="1">IF(ISNUMBER(S81),RANDBETWEEN(MIN(staticke_tc[id]),MAX(staticke_tc[id])),"")</f>
        <v>57</v>
      </c>
      <c r="AZ81">
        <f ca="1">IF(ISNUMBER(T81),RANDBETWEEN(MIN(staticke_tc[id]),MAX(staticke_tc[id])),"")</f>
        <v>176</v>
      </c>
      <c r="BA81">
        <f ca="1">IF(ISNUMBER(U81),RANDBETWEEN(MIN(staticke_tc[id]),MAX(staticke_tc[id])),"")</f>
        <v>350</v>
      </c>
      <c r="BB81">
        <f ca="1">IF(ISNUMBER(V81),RANDBETWEEN(MIN(staticke_tc[id]),MAX(staticke_tc[id])),"")</f>
        <v>200</v>
      </c>
      <c r="BC81">
        <f ca="1">IF(ISNUMBER(W81),RANDBETWEEN(MIN(staticke_tc[id]),MAX(staticke_tc[id])),"")</f>
        <v>477</v>
      </c>
      <c r="BD81">
        <f ca="1">IF(ISNUMBER(X81),RANDBETWEEN(MIN(staticke_tc[id]),MAX(staticke_tc[id])),"")</f>
        <v>342</v>
      </c>
      <c r="BE81">
        <f ca="1">IF(ISNUMBER(Y81),RANDBETWEEN(MIN(staticke_tc[id]),MAX(staticke_tc[id])),"")</f>
        <v>947</v>
      </c>
      <c r="BF81">
        <f ca="1">IF(ISNUMBER(Z81),RANDBETWEEN(MIN(staticke_tc[id]),MAX(staticke_tc[id])),"")</f>
        <v>904</v>
      </c>
      <c r="BG81">
        <f ca="1">IF(ISNUMBER(AA81),RANDBETWEEN(MIN(staticke_tc[id]),MAX(staticke_tc[id])),"")</f>
        <v>907</v>
      </c>
      <c r="BH81">
        <f ca="1">IF(ISNUMBER(AB81),RANDBETWEEN(MIN(staticke_tc[id]),MAX(staticke_tc[id])),"")</f>
        <v>241</v>
      </c>
      <c r="BI81">
        <f ca="1">IF(ISNUMBER(AC81),RANDBETWEEN(MIN(staticke_tc[id]),MAX(staticke_tc[id])),"")</f>
        <v>424</v>
      </c>
      <c r="BJ81">
        <f ca="1">IF(ISNUMBER(AD81),RANDBETWEEN(MIN(staticke_tc[id]),MAX(staticke_tc[id])),"")</f>
        <v>832</v>
      </c>
      <c r="BK81">
        <f ca="1">IF(ISNUMBER(AE81),RANDBETWEEN(MIN(staticke_tc[id]),MAX(staticke_tc[id])),"")</f>
        <v>51</v>
      </c>
      <c r="BL81">
        <f ca="1">IF(ISNUMBER(AF81),RANDBETWEEN(MIN(staticke_tc[id]),MAX(staticke_tc[id])),"")</f>
        <v>347</v>
      </c>
      <c r="BN81" s="2">
        <f t="shared" si="39"/>
        <v>79</v>
      </c>
      <c r="BO81">
        <f ca="1">IF(ISNUMBER(CU81),RANDBETWEEN(MIN(staticke_tc[id]),MAX(staticke_tc[id])),"")</f>
        <v>28</v>
      </c>
      <c r="BP81">
        <f ca="1">IF(ISNUMBER(CV81),RANDBETWEEN(MIN(staticke_tc[id]),MAX(staticke_tc[id])),"")</f>
        <v>219</v>
      </c>
      <c r="BQ81">
        <f ca="1">IF(ISNUMBER(CW81),RANDBETWEEN(MIN(staticke_tc[id]),MAX(staticke_tc[id])),"")</f>
        <v>933</v>
      </c>
      <c r="BR81">
        <f ca="1">IF(ISNUMBER(CX81),RANDBETWEEN(MIN(staticke_tc[id]),MAX(staticke_tc[id])),"")</f>
        <v>619</v>
      </c>
      <c r="BS81">
        <f ca="1">IF(ISNUMBER(CY81),RANDBETWEEN(MIN(staticke_tc[id]),MAX(staticke_tc[id])),"")</f>
        <v>127</v>
      </c>
      <c r="BT81">
        <f ca="1">IF(ISNUMBER(CZ81),RANDBETWEEN(MIN(staticke_tc[id]),MAX(staticke_tc[id])),"")</f>
        <v>155</v>
      </c>
      <c r="BU81">
        <f ca="1">IF(ISNUMBER(DA81),RANDBETWEEN(MIN(staticke_tc[id]),MAX(staticke_tc[id])),"")</f>
        <v>142</v>
      </c>
      <c r="BV81">
        <f ca="1">IF(ISNUMBER(DB81),RANDBETWEEN(MIN(staticke_tc[id]),MAX(staticke_tc[id])),"")</f>
        <v>211</v>
      </c>
      <c r="BW81">
        <f ca="1">IF(ISNUMBER(DC81),RANDBETWEEN(MIN(staticke_tc[id]),MAX(staticke_tc[id])),"")</f>
        <v>927</v>
      </c>
      <c r="BX81">
        <f ca="1">IF(ISNUMBER(DD81),RANDBETWEEN(MIN(staticke_tc[id]),MAX(staticke_tc[id])),"")</f>
        <v>671</v>
      </c>
      <c r="BY81">
        <f ca="1">IF(ISNUMBER(DE81),RANDBETWEEN(MIN(staticke_tc[id]),MAX(staticke_tc[id])),"")</f>
        <v>984</v>
      </c>
      <c r="BZ81">
        <f ca="1">IF(ISNUMBER(DF81),RANDBETWEEN(MIN(staticke_tc[id]),MAX(staticke_tc[id])),"")</f>
        <v>68</v>
      </c>
      <c r="CA81">
        <f ca="1">IF(ISNUMBER(DG81),RANDBETWEEN(MIN(staticke_tc[id]),MAX(staticke_tc[id])),"")</f>
        <v>97</v>
      </c>
      <c r="CB81">
        <f ca="1">IF(ISNUMBER(DH81),RANDBETWEEN(MIN(staticke_tc[id]),MAX(staticke_tc[id])),"")</f>
        <v>493</v>
      </c>
      <c r="CC81">
        <f ca="1">IF(ISNUMBER(DI81),RANDBETWEEN(MIN(staticke_tc[id]),MAX(staticke_tc[id])),"")</f>
        <v>561</v>
      </c>
      <c r="CD81">
        <f ca="1">IF(ISNUMBER(DJ81),RANDBETWEEN(MIN(staticke_tc[id]),MAX(staticke_tc[id])),"")</f>
        <v>714</v>
      </c>
      <c r="CE81">
        <f ca="1">IF(ISNUMBER(DK81),RANDBETWEEN(MIN(staticke_tc[id]),MAX(staticke_tc[id])),"")</f>
        <v>453</v>
      </c>
      <c r="CF81">
        <f ca="1">IF(ISNUMBER(DL81),RANDBETWEEN(MIN(staticke_tc[id]),MAX(staticke_tc[id])),"")</f>
        <v>633</v>
      </c>
      <c r="CG81">
        <f ca="1">IF(ISNUMBER(DM81),RANDBETWEEN(MIN(staticke_tc[id]),MAX(staticke_tc[id])),"")</f>
        <v>652</v>
      </c>
      <c r="CH81">
        <f ca="1">IF(ISNUMBER(DN81),RANDBETWEEN(MIN(staticke_tc[id]),MAX(staticke_tc[id])),"")</f>
        <v>255</v>
      </c>
      <c r="CI81">
        <f ca="1">IF(ISNUMBER(DO81),RANDBETWEEN(MIN(staticke_tc[id]),MAX(staticke_tc[id])),"")</f>
        <v>844</v>
      </c>
      <c r="CJ81">
        <f ca="1">IF(ISNUMBER(DP81),RANDBETWEEN(MIN(staticke_tc[id]),MAX(staticke_tc[id])),"")</f>
        <v>519</v>
      </c>
      <c r="CK81">
        <f ca="1">IF(ISNUMBER(DQ81),RANDBETWEEN(MIN(staticke_tc[id]),MAX(staticke_tc[id])),"")</f>
        <v>879</v>
      </c>
      <c r="CL81">
        <f ca="1">IF(ISNUMBER(DR81),RANDBETWEEN(MIN(staticke_tc[id]),MAX(staticke_tc[id])),"")</f>
        <v>41</v>
      </c>
      <c r="CM81">
        <f ca="1">IF(ISNUMBER(DS81),RANDBETWEEN(MIN(staticke_tc[id]),MAX(staticke_tc[id])),"")</f>
        <v>331</v>
      </c>
      <c r="CN81">
        <f ca="1">IF(ISNUMBER(DT81),RANDBETWEEN(MIN(staticke_tc[id]),MAX(staticke_tc[id])),"")</f>
        <v>459</v>
      </c>
      <c r="CO81">
        <f ca="1">IF(ISNUMBER(DU81),RANDBETWEEN(MIN(staticke_tc[id]),MAX(staticke_tc[id])),"")</f>
        <v>771</v>
      </c>
      <c r="CP81">
        <f ca="1">IF(ISNUMBER(DV81),RANDBETWEEN(MIN(staticke_tc[id]),MAX(staticke_tc[id])),"")</f>
        <v>967</v>
      </c>
      <c r="CQ81">
        <f ca="1">IF(ISNUMBER(DW81),RANDBETWEEN(MIN(staticke_tc[id]),MAX(staticke_tc[id])),"")</f>
        <v>418</v>
      </c>
      <c r="CR81">
        <f ca="1">IF(ISNUMBER(DX81),RANDBETWEEN(MIN(staticke_tc[id]),MAX(staticke_tc[id])),"")</f>
        <v>425</v>
      </c>
      <c r="CT81" s="2">
        <f t="shared" si="40"/>
        <v>79</v>
      </c>
      <c r="CU81" s="15">
        <f ca="1">_xlfn.XLOOKUP(AI81,staticke_tc[id],staticke_tc[days],"")</f>
        <v>10.118589679322307</v>
      </c>
      <c r="CV81" s="15">
        <f ca="1">_xlfn.XLOOKUP(AJ81,staticke_tc[id],staticke_tc[days],"")</f>
        <v>8.2967995419769007</v>
      </c>
      <c r="CW81" s="15">
        <f ca="1">_xlfn.XLOOKUP(AK81,staticke_tc[id],staticke_tc[days],"")</f>
        <v>10.125688152125374</v>
      </c>
      <c r="CX81" s="15">
        <f ca="1">_xlfn.XLOOKUP(AL81,staticke_tc[id],staticke_tc[days],"")</f>
        <v>7.8264025624451552</v>
      </c>
      <c r="CY81" s="15">
        <f ca="1">_xlfn.XLOOKUP(AM81,staticke_tc[id],staticke_tc[days],"")</f>
        <v>11.291864785294671</v>
      </c>
      <c r="CZ81" s="15">
        <f ca="1">_xlfn.XLOOKUP(AN81,staticke_tc[id],staticke_tc[days],"")</f>
        <v>11.245548945408629</v>
      </c>
      <c r="DA81" s="15">
        <f ca="1">_xlfn.XLOOKUP(AO81,staticke_tc[id],staticke_tc[days],"")</f>
        <v>4.2142223441715521</v>
      </c>
      <c r="DB81" s="15">
        <f ca="1">_xlfn.XLOOKUP(AP81,staticke_tc[id],staticke_tc[days],"")</f>
        <v>11.49311312755068</v>
      </c>
      <c r="DC81" s="15">
        <f ca="1">_xlfn.XLOOKUP(AQ81,staticke_tc[id],staticke_tc[days],"")</f>
        <v>5.5673095838621114</v>
      </c>
      <c r="DD81" s="15">
        <f ca="1">_xlfn.XLOOKUP(AR81,staticke_tc[id],staticke_tc[days],"")</f>
        <v>5.1662048827678184</v>
      </c>
      <c r="DE81" s="15">
        <f ca="1">_xlfn.XLOOKUP(AS81,staticke_tc[id],staticke_tc[days],"")</f>
        <v>9.7694446786183136</v>
      </c>
      <c r="DF81" s="15">
        <f ca="1">_xlfn.XLOOKUP(AT81,staticke_tc[id],staticke_tc[days],"")</f>
        <v>5.9297559703107119</v>
      </c>
      <c r="DG81" s="15">
        <f ca="1">_xlfn.XLOOKUP(AU81,staticke_tc[id],staticke_tc[days],"")</f>
        <v>11.615259399032722</v>
      </c>
      <c r="DH81" s="15">
        <f ca="1">_xlfn.XLOOKUP(AV81,staticke_tc[id],staticke_tc[days],"")</f>
        <v>4.5855079249824335</v>
      </c>
      <c r="DI81" s="15">
        <f ca="1">_xlfn.XLOOKUP(AW81,staticke_tc[id],staticke_tc[days],"")</f>
        <v>3.2136353443106875</v>
      </c>
      <c r="DJ81" s="15">
        <f ca="1">_xlfn.XLOOKUP(AX81,staticke_tc[id],staticke_tc[days],"")</f>
        <v>7.4278625908530396</v>
      </c>
      <c r="DK81" s="15">
        <f ca="1">_xlfn.XLOOKUP(AY81,staticke_tc[id],staticke_tc[days],"")</f>
        <v>10.272771633108734</v>
      </c>
      <c r="DL81" s="15">
        <f ca="1">_xlfn.XLOOKUP(AZ81,staticke_tc[id],staticke_tc[days],"")</f>
        <v>11.29919115323861</v>
      </c>
      <c r="DM81" s="15">
        <f ca="1">_xlfn.XLOOKUP(BA81,staticke_tc[id],staticke_tc[days],"")</f>
        <v>8.7699641584570607</v>
      </c>
      <c r="DN81" s="15">
        <f ca="1">_xlfn.XLOOKUP(BB81,staticke_tc[id],staticke_tc[days],"")</f>
        <v>8.4717221175451733</v>
      </c>
      <c r="DO81" s="15">
        <f ca="1">_xlfn.XLOOKUP(BC81,staticke_tc[id],staticke_tc[days],"")</f>
        <v>13.215744502546983</v>
      </c>
      <c r="DP81" s="15">
        <f ca="1">_xlfn.XLOOKUP(BD81,staticke_tc[id],staticke_tc[days],"")</f>
        <v>12.992056405162534</v>
      </c>
      <c r="DQ81" s="15">
        <f ca="1">_xlfn.XLOOKUP(BE81,staticke_tc[id],staticke_tc[days],"")</f>
        <v>9.1165093810475053</v>
      </c>
      <c r="DR81" s="15">
        <f ca="1">_xlfn.XLOOKUP(BF81,staticke_tc[id],staticke_tc[days],"")</f>
        <v>10.145186327966949</v>
      </c>
      <c r="DS81" s="15">
        <f ca="1">_xlfn.XLOOKUP(BG81,staticke_tc[id],staticke_tc[days],"")</f>
        <v>12.43627929266507</v>
      </c>
      <c r="DT81" s="15">
        <f ca="1">_xlfn.XLOOKUP(BH81,staticke_tc[id],staticke_tc[days],"")</f>
        <v>11.249200105650246</v>
      </c>
      <c r="DU81" s="15">
        <f ca="1">_xlfn.XLOOKUP(BI81,staticke_tc[id],staticke_tc[days],"")</f>
        <v>12.370142460769996</v>
      </c>
      <c r="DV81" s="15">
        <f ca="1">_xlfn.XLOOKUP(BJ81,staticke_tc[id],staticke_tc[days],"")</f>
        <v>13.28947413503413</v>
      </c>
      <c r="DW81" s="15">
        <f ca="1">_xlfn.XLOOKUP(BK81,staticke_tc[id],staticke_tc[days],"")</f>
        <v>10.295660511031858</v>
      </c>
      <c r="DX81" s="15">
        <f ca="1">_xlfn.XLOOKUP(BL81,staticke_tc[id],staticke_tc[days],"")</f>
        <v>12.663722532071626</v>
      </c>
      <c r="DZ81" s="2">
        <f t="shared" si="41"/>
        <v>79</v>
      </c>
      <c r="EA81" s="15">
        <f ca="1">_xlfn.XLOOKUP(BO81,staticke_tc[id],staticke_tc[days],"")</f>
        <v>12.303486420260636</v>
      </c>
      <c r="EB81" s="15">
        <f ca="1">_xlfn.XLOOKUP(BP81,staticke_tc[id],staticke_tc[days],"")</f>
        <v>3.3031239288196641</v>
      </c>
      <c r="EC81" s="15">
        <f ca="1">_xlfn.XLOOKUP(BQ81,staticke_tc[id],staticke_tc[days],"")</f>
        <v>10.439420879072097</v>
      </c>
      <c r="ED81" s="15">
        <f ca="1">_xlfn.XLOOKUP(BR81,staticke_tc[id],staticke_tc[days],"")</f>
        <v>3.7404871085015499</v>
      </c>
      <c r="EE81" s="15">
        <f ca="1">_xlfn.XLOOKUP(BS81,staticke_tc[id],staticke_tc[days],"")</f>
        <v>8.7254894564894343</v>
      </c>
      <c r="EF81" s="15">
        <f ca="1">_xlfn.XLOOKUP(BT81,staticke_tc[id],staticke_tc[days],"")</f>
        <v>7.8504184012318383</v>
      </c>
      <c r="EG81" s="15">
        <f ca="1">_xlfn.XLOOKUP(BU81,staticke_tc[id],staticke_tc[days],"")</f>
        <v>3.1624843995451286</v>
      </c>
      <c r="EH81" s="15">
        <f ca="1">_xlfn.XLOOKUP(BV81,staticke_tc[id],staticke_tc[days],"")</f>
        <v>14.154439716029099</v>
      </c>
      <c r="EI81" s="15">
        <f ca="1">_xlfn.XLOOKUP(BW81,staticke_tc[id],staticke_tc[days],"")</f>
        <v>7.2547607235869487</v>
      </c>
      <c r="EJ81" s="15">
        <f ca="1">_xlfn.XLOOKUP(BX81,staticke_tc[id],staticke_tc[days],"")</f>
        <v>10.144855575377109</v>
      </c>
      <c r="EK81" s="15">
        <f ca="1">_xlfn.XLOOKUP(BY81,staticke_tc[id],staticke_tc[days],"")</f>
        <v>4.539056948177036</v>
      </c>
      <c r="EL81" s="15">
        <f ca="1">_xlfn.XLOOKUP(BZ81,staticke_tc[id],staticke_tc[days],"")</f>
        <v>15.444735171799987</v>
      </c>
      <c r="EM81" s="15">
        <f ca="1">_xlfn.XLOOKUP(CA81,staticke_tc[id],staticke_tc[days],"")</f>
        <v>5.4640642312762537</v>
      </c>
      <c r="EN81" s="15">
        <f ca="1">_xlfn.XLOOKUP(CB81,staticke_tc[id],staticke_tc[days],"")</f>
        <v>11.827030885160449</v>
      </c>
      <c r="EO81" s="15">
        <f ca="1">_xlfn.XLOOKUP(CC81,staticke_tc[id],staticke_tc[days],"")</f>
        <v>8.0547310014406044</v>
      </c>
      <c r="EP81" s="15">
        <f ca="1">_xlfn.XLOOKUP(CD81,staticke_tc[id],staticke_tc[days],"")</f>
        <v>7.8650197507636488</v>
      </c>
      <c r="EQ81" s="15">
        <f ca="1">_xlfn.XLOOKUP(CE81,staticke_tc[id],staticke_tc[days],"")</f>
        <v>12.84637673840224</v>
      </c>
      <c r="ER81" s="15">
        <f ca="1">_xlfn.XLOOKUP(CF81,staticke_tc[id],staticke_tc[days],"")</f>
        <v>6.6683677482783796</v>
      </c>
      <c r="ES81" s="15">
        <f ca="1">_xlfn.XLOOKUP(CG81,staticke_tc[id],staticke_tc[days],"")</f>
        <v>9.5537290381214852</v>
      </c>
      <c r="ET81" s="15">
        <f ca="1">_xlfn.XLOOKUP(CH81,staticke_tc[id],staticke_tc[days],"")</f>
        <v>9.274508067034283</v>
      </c>
      <c r="EU81" s="15">
        <f ca="1">_xlfn.XLOOKUP(CI81,staticke_tc[id],staticke_tc[days],"")</f>
        <v>9.8575428362841269</v>
      </c>
      <c r="EV81" s="15">
        <f ca="1">_xlfn.XLOOKUP(CJ81,staticke_tc[id],staticke_tc[days],"")</f>
        <v>5.4123811756292213</v>
      </c>
      <c r="EW81" s="15">
        <f ca="1">_xlfn.XLOOKUP(CK81,staticke_tc[id],staticke_tc[days],"")</f>
        <v>13.864826800476086</v>
      </c>
      <c r="EX81" s="15">
        <f ca="1">_xlfn.XLOOKUP(CL81,staticke_tc[id],staticke_tc[days],"")</f>
        <v>12.301925193765864</v>
      </c>
      <c r="EY81" s="15">
        <f ca="1">_xlfn.XLOOKUP(CM81,staticke_tc[id],staticke_tc[days],"")</f>
        <v>11.964875962688531</v>
      </c>
      <c r="EZ81" s="15">
        <f ca="1">_xlfn.XLOOKUP(CN81,staticke_tc[id],staticke_tc[days],"")</f>
        <v>12.002030546276995</v>
      </c>
      <c r="FA81" s="15">
        <f ca="1">_xlfn.XLOOKUP(CO81,staticke_tc[id],staticke_tc[days],"")</f>
        <v>7.2909208083051489</v>
      </c>
      <c r="FB81" s="15">
        <f ca="1">_xlfn.XLOOKUP(CP81,staticke_tc[id],staticke_tc[days],"")</f>
        <v>7.3280365107086691</v>
      </c>
      <c r="FC81" s="15">
        <f ca="1">_xlfn.XLOOKUP(CQ81,staticke_tc[id],staticke_tc[days],"")</f>
        <v>6.1566977367828617</v>
      </c>
      <c r="FD81" s="15">
        <f ca="1">_xlfn.XLOOKUP(CR81,staticke_tc[id],staticke_tc[days],"")</f>
        <v>12.731962644754004</v>
      </c>
    </row>
    <row r="82" spans="2:160" x14ac:dyDescent="0.3">
      <c r="B82" s="2">
        <f t="shared" si="42"/>
        <v>80</v>
      </c>
      <c r="C82">
        <v>2371</v>
      </c>
      <c r="D82">
        <v>2372</v>
      </c>
      <c r="E82">
        <v>2373</v>
      </c>
      <c r="F82">
        <v>2374</v>
      </c>
      <c r="G82">
        <v>2375</v>
      </c>
      <c r="H82">
        <v>2376</v>
      </c>
      <c r="I82">
        <v>2377</v>
      </c>
      <c r="J82">
        <v>2378</v>
      </c>
      <c r="K82">
        <v>2379</v>
      </c>
      <c r="L82">
        <v>2380</v>
      </c>
      <c r="M82">
        <v>2381</v>
      </c>
      <c r="N82">
        <v>2382</v>
      </c>
      <c r="O82">
        <v>2383</v>
      </c>
      <c r="P82">
        <v>2384</v>
      </c>
      <c r="Q82">
        <v>2385</v>
      </c>
      <c r="R82">
        <v>2386</v>
      </c>
      <c r="S82">
        <v>2387</v>
      </c>
      <c r="T82">
        <v>2388</v>
      </c>
      <c r="U82">
        <v>2389</v>
      </c>
      <c r="V82">
        <v>2390</v>
      </c>
      <c r="W82">
        <v>2391</v>
      </c>
      <c r="X82">
        <v>2392</v>
      </c>
      <c r="Y82">
        <v>2393</v>
      </c>
      <c r="Z82">
        <v>2394</v>
      </c>
      <c r="AA82">
        <v>2395</v>
      </c>
      <c r="AB82">
        <v>2396</v>
      </c>
      <c r="AC82">
        <v>2397</v>
      </c>
      <c r="AD82">
        <v>2398</v>
      </c>
      <c r="AE82">
        <v>2399</v>
      </c>
      <c r="AF82">
        <v>2400</v>
      </c>
      <c r="AH82" s="2">
        <f t="shared" si="38"/>
        <v>80</v>
      </c>
      <c r="AI82">
        <f ca="1">IF(ISNUMBER(C82),RANDBETWEEN(MIN(staticke_tc[id]),MAX(staticke_tc[id])),"")</f>
        <v>851</v>
      </c>
      <c r="AJ82">
        <f ca="1">IF(ISNUMBER(D82),RANDBETWEEN(MIN(staticke_tc[id]),MAX(staticke_tc[id])),"")</f>
        <v>942</v>
      </c>
      <c r="AK82">
        <f ca="1">IF(ISNUMBER(E82),RANDBETWEEN(MIN(staticke_tc[id]),MAX(staticke_tc[id])),"")</f>
        <v>791</v>
      </c>
      <c r="AL82">
        <f ca="1">IF(ISNUMBER(F82),RANDBETWEEN(MIN(staticke_tc[id]),MAX(staticke_tc[id])),"")</f>
        <v>646</v>
      </c>
      <c r="AM82">
        <f ca="1">IF(ISNUMBER(G82),RANDBETWEEN(MIN(staticke_tc[id]),MAX(staticke_tc[id])),"")</f>
        <v>699</v>
      </c>
      <c r="AN82">
        <f ca="1">IF(ISNUMBER(H82),RANDBETWEEN(MIN(staticke_tc[id]),MAX(staticke_tc[id])),"")</f>
        <v>556</v>
      </c>
      <c r="AO82">
        <f ca="1">IF(ISNUMBER(I82),RANDBETWEEN(MIN(staticke_tc[id]),MAX(staticke_tc[id])),"")</f>
        <v>282</v>
      </c>
      <c r="AP82">
        <f ca="1">IF(ISNUMBER(J82),RANDBETWEEN(MIN(staticke_tc[id]),MAX(staticke_tc[id])),"")</f>
        <v>529</v>
      </c>
      <c r="AQ82">
        <f ca="1">IF(ISNUMBER(K82),RANDBETWEEN(MIN(staticke_tc[id]),MAX(staticke_tc[id])),"")</f>
        <v>923</v>
      </c>
      <c r="AR82">
        <f ca="1">IF(ISNUMBER(L82),RANDBETWEEN(MIN(staticke_tc[id]),MAX(staticke_tc[id])),"")</f>
        <v>380</v>
      </c>
      <c r="AS82">
        <f ca="1">IF(ISNUMBER(M82),RANDBETWEEN(MIN(staticke_tc[id]),MAX(staticke_tc[id])),"")</f>
        <v>801</v>
      </c>
      <c r="AT82">
        <f ca="1">IF(ISNUMBER(N82),RANDBETWEEN(MIN(staticke_tc[id]),MAX(staticke_tc[id])),"")</f>
        <v>524</v>
      </c>
      <c r="AU82">
        <f ca="1">IF(ISNUMBER(O82),RANDBETWEEN(MIN(staticke_tc[id]),MAX(staticke_tc[id])),"")</f>
        <v>732</v>
      </c>
      <c r="AV82">
        <f ca="1">IF(ISNUMBER(P82),RANDBETWEEN(MIN(staticke_tc[id]),MAX(staticke_tc[id])),"")</f>
        <v>199</v>
      </c>
      <c r="AW82">
        <f ca="1">IF(ISNUMBER(Q82),RANDBETWEEN(MIN(staticke_tc[id]),MAX(staticke_tc[id])),"")</f>
        <v>987</v>
      </c>
      <c r="AX82">
        <f ca="1">IF(ISNUMBER(R82),RANDBETWEEN(MIN(staticke_tc[id]),MAX(staticke_tc[id])),"")</f>
        <v>878</v>
      </c>
      <c r="AY82">
        <f ca="1">IF(ISNUMBER(S82),RANDBETWEEN(MIN(staticke_tc[id]),MAX(staticke_tc[id])),"")</f>
        <v>694</v>
      </c>
      <c r="AZ82">
        <f ca="1">IF(ISNUMBER(T82),RANDBETWEEN(MIN(staticke_tc[id]),MAX(staticke_tc[id])),"")</f>
        <v>129</v>
      </c>
      <c r="BA82">
        <f ca="1">IF(ISNUMBER(U82),RANDBETWEEN(MIN(staticke_tc[id]),MAX(staticke_tc[id])),"")</f>
        <v>368</v>
      </c>
      <c r="BB82">
        <f ca="1">IF(ISNUMBER(V82),RANDBETWEEN(MIN(staticke_tc[id]),MAX(staticke_tc[id])),"")</f>
        <v>588</v>
      </c>
      <c r="BC82">
        <f ca="1">IF(ISNUMBER(W82),RANDBETWEEN(MIN(staticke_tc[id]),MAX(staticke_tc[id])),"")</f>
        <v>281</v>
      </c>
      <c r="BD82">
        <f ca="1">IF(ISNUMBER(X82),RANDBETWEEN(MIN(staticke_tc[id]),MAX(staticke_tc[id])),"")</f>
        <v>786</v>
      </c>
      <c r="BE82">
        <f ca="1">IF(ISNUMBER(Y82),RANDBETWEEN(MIN(staticke_tc[id]),MAX(staticke_tc[id])),"")</f>
        <v>552</v>
      </c>
      <c r="BF82">
        <f ca="1">IF(ISNUMBER(Z82),RANDBETWEEN(MIN(staticke_tc[id]),MAX(staticke_tc[id])),"")</f>
        <v>275</v>
      </c>
      <c r="BG82">
        <f ca="1">IF(ISNUMBER(AA82),RANDBETWEEN(MIN(staticke_tc[id]),MAX(staticke_tc[id])),"")</f>
        <v>342</v>
      </c>
      <c r="BH82">
        <f ca="1">IF(ISNUMBER(AB82),RANDBETWEEN(MIN(staticke_tc[id]),MAX(staticke_tc[id])),"")</f>
        <v>559</v>
      </c>
      <c r="BI82">
        <f ca="1">IF(ISNUMBER(AC82),RANDBETWEEN(MIN(staticke_tc[id]),MAX(staticke_tc[id])),"")</f>
        <v>96</v>
      </c>
      <c r="BJ82">
        <f ca="1">IF(ISNUMBER(AD82),RANDBETWEEN(MIN(staticke_tc[id]),MAX(staticke_tc[id])),"")</f>
        <v>595</v>
      </c>
      <c r="BK82">
        <f ca="1">IF(ISNUMBER(AE82),RANDBETWEEN(MIN(staticke_tc[id]),MAX(staticke_tc[id])),"")</f>
        <v>575</v>
      </c>
      <c r="BL82">
        <f ca="1">IF(ISNUMBER(AF82),RANDBETWEEN(MIN(staticke_tc[id]),MAX(staticke_tc[id])),"")</f>
        <v>779</v>
      </c>
      <c r="BN82" s="2">
        <f t="shared" si="39"/>
        <v>80</v>
      </c>
      <c r="BO82">
        <f ca="1">IF(ISNUMBER(CU82),RANDBETWEEN(MIN(staticke_tc[id]),MAX(staticke_tc[id])),"")</f>
        <v>765</v>
      </c>
      <c r="BP82">
        <f ca="1">IF(ISNUMBER(CV82),RANDBETWEEN(MIN(staticke_tc[id]),MAX(staticke_tc[id])),"")</f>
        <v>515</v>
      </c>
      <c r="BQ82">
        <f ca="1">IF(ISNUMBER(CW82),RANDBETWEEN(MIN(staticke_tc[id]),MAX(staticke_tc[id])),"")</f>
        <v>884</v>
      </c>
      <c r="BR82">
        <f ca="1">IF(ISNUMBER(CX82),RANDBETWEEN(MIN(staticke_tc[id]),MAX(staticke_tc[id])),"")</f>
        <v>345</v>
      </c>
      <c r="BS82">
        <f ca="1">IF(ISNUMBER(CY82),RANDBETWEEN(MIN(staticke_tc[id]),MAX(staticke_tc[id])),"")</f>
        <v>520</v>
      </c>
      <c r="BT82">
        <f ca="1">IF(ISNUMBER(CZ82),RANDBETWEEN(MIN(staticke_tc[id]),MAX(staticke_tc[id])),"")</f>
        <v>567</v>
      </c>
      <c r="BU82">
        <f ca="1">IF(ISNUMBER(DA82),RANDBETWEEN(MIN(staticke_tc[id]),MAX(staticke_tc[id])),"")</f>
        <v>525</v>
      </c>
      <c r="BV82">
        <f ca="1">IF(ISNUMBER(DB82),RANDBETWEEN(MIN(staticke_tc[id]),MAX(staticke_tc[id])),"")</f>
        <v>805</v>
      </c>
      <c r="BW82">
        <f ca="1">IF(ISNUMBER(DC82),RANDBETWEEN(MIN(staticke_tc[id]),MAX(staticke_tc[id])),"")</f>
        <v>284</v>
      </c>
      <c r="BX82">
        <f ca="1">IF(ISNUMBER(DD82),RANDBETWEEN(MIN(staticke_tc[id]),MAX(staticke_tc[id])),"")</f>
        <v>916</v>
      </c>
      <c r="BY82">
        <f ca="1">IF(ISNUMBER(DE82),RANDBETWEEN(MIN(staticke_tc[id]),MAX(staticke_tc[id])),"")</f>
        <v>624</v>
      </c>
      <c r="BZ82">
        <f ca="1">IF(ISNUMBER(DF82),RANDBETWEEN(MIN(staticke_tc[id]),MAX(staticke_tc[id])),"")</f>
        <v>846</v>
      </c>
      <c r="CA82">
        <f ca="1">IF(ISNUMBER(DG82),RANDBETWEEN(MIN(staticke_tc[id]),MAX(staticke_tc[id])),"")</f>
        <v>960</v>
      </c>
      <c r="CB82">
        <f ca="1">IF(ISNUMBER(DH82),RANDBETWEEN(MIN(staticke_tc[id]),MAX(staticke_tc[id])),"")</f>
        <v>921</v>
      </c>
      <c r="CC82">
        <f ca="1">IF(ISNUMBER(DI82),RANDBETWEEN(MIN(staticke_tc[id]),MAX(staticke_tc[id])),"")</f>
        <v>159</v>
      </c>
      <c r="CD82">
        <f ca="1">IF(ISNUMBER(DJ82),RANDBETWEEN(MIN(staticke_tc[id]),MAX(staticke_tc[id])),"")</f>
        <v>577</v>
      </c>
      <c r="CE82">
        <f ca="1">IF(ISNUMBER(DK82),RANDBETWEEN(MIN(staticke_tc[id]),MAX(staticke_tc[id])),"")</f>
        <v>29</v>
      </c>
      <c r="CF82">
        <f ca="1">IF(ISNUMBER(DL82),RANDBETWEEN(MIN(staticke_tc[id]),MAX(staticke_tc[id])),"")</f>
        <v>806</v>
      </c>
      <c r="CG82">
        <f ca="1">IF(ISNUMBER(DM82),RANDBETWEEN(MIN(staticke_tc[id]),MAX(staticke_tc[id])),"")</f>
        <v>908</v>
      </c>
      <c r="CH82">
        <f ca="1">IF(ISNUMBER(DN82),RANDBETWEEN(MIN(staticke_tc[id]),MAX(staticke_tc[id])),"")</f>
        <v>203</v>
      </c>
      <c r="CI82">
        <f ca="1">IF(ISNUMBER(DO82),RANDBETWEEN(MIN(staticke_tc[id]),MAX(staticke_tc[id])),"")</f>
        <v>493</v>
      </c>
      <c r="CJ82">
        <f ca="1">IF(ISNUMBER(DP82),RANDBETWEEN(MIN(staticke_tc[id]),MAX(staticke_tc[id])),"")</f>
        <v>211</v>
      </c>
      <c r="CK82">
        <f ca="1">IF(ISNUMBER(DQ82),RANDBETWEEN(MIN(staticke_tc[id]),MAX(staticke_tc[id])),"")</f>
        <v>546</v>
      </c>
      <c r="CL82">
        <f ca="1">IF(ISNUMBER(DR82),RANDBETWEEN(MIN(staticke_tc[id]),MAX(staticke_tc[id])),"")</f>
        <v>968</v>
      </c>
      <c r="CM82">
        <f ca="1">IF(ISNUMBER(DS82),RANDBETWEEN(MIN(staticke_tc[id]),MAX(staticke_tc[id])),"")</f>
        <v>879</v>
      </c>
      <c r="CN82">
        <f ca="1">IF(ISNUMBER(DT82),RANDBETWEEN(MIN(staticke_tc[id]),MAX(staticke_tc[id])),"")</f>
        <v>723</v>
      </c>
      <c r="CO82">
        <f ca="1">IF(ISNUMBER(DU82),RANDBETWEEN(MIN(staticke_tc[id]),MAX(staticke_tc[id])),"")</f>
        <v>103</v>
      </c>
      <c r="CP82">
        <f ca="1">IF(ISNUMBER(DV82),RANDBETWEEN(MIN(staticke_tc[id]),MAX(staticke_tc[id])),"")</f>
        <v>259</v>
      </c>
      <c r="CQ82">
        <f ca="1">IF(ISNUMBER(DW82),RANDBETWEEN(MIN(staticke_tc[id]),MAX(staticke_tc[id])),"")</f>
        <v>403</v>
      </c>
      <c r="CR82">
        <f ca="1">IF(ISNUMBER(DX82),RANDBETWEEN(MIN(staticke_tc[id]),MAX(staticke_tc[id])),"")</f>
        <v>199</v>
      </c>
      <c r="CT82" s="2">
        <f t="shared" si="40"/>
        <v>80</v>
      </c>
      <c r="CU82" s="15">
        <f ca="1">_xlfn.XLOOKUP(AI82,staticke_tc[id],staticke_tc[days],"")</f>
        <v>9.7502236575247476</v>
      </c>
      <c r="CV82" s="15">
        <f ca="1">_xlfn.XLOOKUP(AJ82,staticke_tc[id],staticke_tc[days],"")</f>
        <v>5.7439253802135601</v>
      </c>
      <c r="CW82" s="15">
        <f ca="1">_xlfn.XLOOKUP(AK82,staticke_tc[id],staticke_tc[days],"")</f>
        <v>9.1674638272094224</v>
      </c>
      <c r="CX82" s="15">
        <f ca="1">_xlfn.XLOOKUP(AL82,staticke_tc[id],staticke_tc[days],"")</f>
        <v>14.853494790855033</v>
      </c>
      <c r="CY82" s="15">
        <f ca="1">_xlfn.XLOOKUP(AM82,staticke_tc[id],staticke_tc[days],"")</f>
        <v>8.2039845254195036</v>
      </c>
      <c r="CZ82" s="15">
        <f ca="1">_xlfn.XLOOKUP(AN82,staticke_tc[id],staticke_tc[days],"")</f>
        <v>9.488490960387276</v>
      </c>
      <c r="DA82" s="15">
        <f ca="1">_xlfn.XLOOKUP(AO82,staticke_tc[id],staticke_tc[days],"")</f>
        <v>12.989906766853757</v>
      </c>
      <c r="DB82" s="15">
        <f ca="1">_xlfn.XLOOKUP(AP82,staticke_tc[id],staticke_tc[days],"")</f>
        <v>7.1614155824254357</v>
      </c>
      <c r="DC82" s="15">
        <f ca="1">_xlfn.XLOOKUP(AQ82,staticke_tc[id],staticke_tc[days],"")</f>
        <v>10.890050682567407</v>
      </c>
      <c r="DD82" s="15">
        <f ca="1">_xlfn.XLOOKUP(AR82,staticke_tc[id],staticke_tc[days],"")</f>
        <v>9.3533340315640672</v>
      </c>
      <c r="DE82" s="15">
        <f ca="1">_xlfn.XLOOKUP(AS82,staticke_tc[id],staticke_tc[days],"")</f>
        <v>15.696475591220164</v>
      </c>
      <c r="DF82" s="15">
        <f ca="1">_xlfn.XLOOKUP(AT82,staticke_tc[id],staticke_tc[days],"")</f>
        <v>4.5855079249824335</v>
      </c>
      <c r="DG82" s="15">
        <f ca="1">_xlfn.XLOOKUP(AU82,staticke_tc[id],staticke_tc[days],"")</f>
        <v>9.4388628120410658</v>
      </c>
      <c r="DH82" s="15">
        <f ca="1">_xlfn.XLOOKUP(AV82,staticke_tc[id],staticke_tc[days],"")</f>
        <v>9.5974913106258963</v>
      </c>
      <c r="DI82" s="15">
        <f ca="1">_xlfn.XLOOKUP(AW82,staticke_tc[id],staticke_tc[days],"")</f>
        <v>8.7126315518542032</v>
      </c>
      <c r="DJ82" s="15">
        <f ca="1">_xlfn.XLOOKUP(AX82,staticke_tc[id],staticke_tc[days],"")</f>
        <v>8.494065166043093</v>
      </c>
      <c r="DK82" s="15">
        <f ca="1">_xlfn.XLOOKUP(AY82,staticke_tc[id],staticke_tc[days],"")</f>
        <v>16.069459264084678</v>
      </c>
      <c r="DL82" s="15">
        <f ca="1">_xlfn.XLOOKUP(AZ82,staticke_tc[id],staticke_tc[days],"")</f>
        <v>9.4487959600291624</v>
      </c>
      <c r="DM82" s="15">
        <f ca="1">_xlfn.XLOOKUP(BA82,staticke_tc[id],staticke_tc[days],"")</f>
        <v>12.170155197217644</v>
      </c>
      <c r="DN82" s="15">
        <f ca="1">_xlfn.XLOOKUP(BB82,staticke_tc[id],staticke_tc[days],"")</f>
        <v>8.5945679081622934</v>
      </c>
      <c r="DO82" s="15">
        <f ca="1">_xlfn.XLOOKUP(BC82,staticke_tc[id],staticke_tc[days],"")</f>
        <v>11.046393902821954</v>
      </c>
      <c r="DP82" s="15">
        <f ca="1">_xlfn.XLOOKUP(BD82,staticke_tc[id],staticke_tc[days],"")</f>
        <v>14.104663863536135</v>
      </c>
      <c r="DQ82" s="15">
        <f ca="1">_xlfn.XLOOKUP(BE82,staticke_tc[id],staticke_tc[days],"")</f>
        <v>14.968330423094011</v>
      </c>
      <c r="DR82" s="15">
        <f ca="1">_xlfn.XLOOKUP(BF82,staticke_tc[id],staticke_tc[days],"")</f>
        <v>13.161659932025501</v>
      </c>
      <c r="DS82" s="15">
        <f ca="1">_xlfn.XLOOKUP(BG82,staticke_tc[id],staticke_tc[days],"")</f>
        <v>12.992056405162534</v>
      </c>
      <c r="DT82" s="15">
        <f ca="1">_xlfn.XLOOKUP(BH82,staticke_tc[id],staticke_tc[days],"")</f>
        <v>13.225285626216632</v>
      </c>
      <c r="DU82" s="15">
        <f ca="1">_xlfn.XLOOKUP(BI82,staticke_tc[id],staticke_tc[days],"")</f>
        <v>8.6984519831401634</v>
      </c>
      <c r="DV82" s="15">
        <f ca="1">_xlfn.XLOOKUP(BJ82,staticke_tc[id],staticke_tc[days],"")</f>
        <v>11.127696316679465</v>
      </c>
      <c r="DW82" s="15">
        <f ca="1">_xlfn.XLOOKUP(BK82,staticke_tc[id],staticke_tc[days],"")</f>
        <v>6.2490764241697532</v>
      </c>
      <c r="DX82" s="15">
        <f ca="1">_xlfn.XLOOKUP(BL82,staticke_tc[id],staticke_tc[days],"")</f>
        <v>9.3396899630466503</v>
      </c>
      <c r="DZ82" s="2">
        <f t="shared" si="41"/>
        <v>80</v>
      </c>
      <c r="EA82" s="15">
        <f ca="1">_xlfn.XLOOKUP(BO82,staticke_tc[id],staticke_tc[days],"")</f>
        <v>8.5467784605147106</v>
      </c>
      <c r="EB82" s="15">
        <f ca="1">_xlfn.XLOOKUP(BP82,staticke_tc[id],staticke_tc[days],"")</f>
        <v>11.720882939181452</v>
      </c>
      <c r="EC82" s="15">
        <f ca="1">_xlfn.XLOOKUP(BQ82,staticke_tc[id],staticke_tc[days],"")</f>
        <v>4.3897440899057827</v>
      </c>
      <c r="ED82" s="15">
        <f ca="1">_xlfn.XLOOKUP(BR82,staticke_tc[id],staticke_tc[days],"")</f>
        <v>7.4226257913031271</v>
      </c>
      <c r="EE82" s="15">
        <f ca="1">_xlfn.XLOOKUP(BS82,staticke_tc[id],staticke_tc[days],"")</f>
        <v>8.15362491072365</v>
      </c>
      <c r="EF82" s="15">
        <f ca="1">_xlfn.XLOOKUP(BT82,staticke_tc[id],staticke_tc[days],"")</f>
        <v>6.5674578712841409</v>
      </c>
      <c r="EG82" s="15">
        <f ca="1">_xlfn.XLOOKUP(BU82,staticke_tc[id],staticke_tc[days],"")</f>
        <v>12.617921763626631</v>
      </c>
      <c r="EH82" s="15">
        <f ca="1">_xlfn.XLOOKUP(BV82,staticke_tc[id],staticke_tc[days],"")</f>
        <v>10.565203683535996</v>
      </c>
      <c r="EI82" s="15">
        <f ca="1">_xlfn.XLOOKUP(BW82,staticke_tc[id],staticke_tc[days],"")</f>
        <v>10.60515093436654</v>
      </c>
      <c r="EJ82" s="15">
        <f ca="1">_xlfn.XLOOKUP(BX82,staticke_tc[id],staticke_tc[days],"")</f>
        <v>9.3499092561645814</v>
      </c>
      <c r="EK82" s="15">
        <f ca="1">_xlfn.XLOOKUP(BY82,staticke_tc[id],staticke_tc[days],"")</f>
        <v>9.8122147854696244</v>
      </c>
      <c r="EL82" s="15">
        <f ca="1">_xlfn.XLOOKUP(BZ82,staticke_tc[id],staticke_tc[days],"")</f>
        <v>10.598549025074776</v>
      </c>
      <c r="EM82" s="15">
        <f ca="1">_xlfn.XLOOKUP(CA82,staticke_tc[id],staticke_tc[days],"")</f>
        <v>10.971638274346141</v>
      </c>
      <c r="EN82" s="15">
        <f ca="1">_xlfn.XLOOKUP(CB82,staticke_tc[id],staticke_tc[days],"")</f>
        <v>11.641426295261263</v>
      </c>
      <c r="EO82" s="15">
        <f ca="1">_xlfn.XLOOKUP(CC82,staticke_tc[id],staticke_tc[days],"")</f>
        <v>10.867136409679937</v>
      </c>
      <c r="EP82" s="15">
        <f ca="1">_xlfn.XLOOKUP(CD82,staticke_tc[id],staticke_tc[days],"")</f>
        <v>7.9858339599638004</v>
      </c>
      <c r="EQ82" s="15">
        <f ca="1">_xlfn.XLOOKUP(CE82,staticke_tc[id],staticke_tc[days],"")</f>
        <v>13.951636482526887</v>
      </c>
      <c r="ER82" s="15">
        <f ca="1">_xlfn.XLOOKUP(CF82,staticke_tc[id],staticke_tc[days],"")</f>
        <v>11.465921642515211</v>
      </c>
      <c r="ES82" s="15">
        <f ca="1">_xlfn.XLOOKUP(CG82,staticke_tc[id],staticke_tc[days],"")</f>
        <v>15.909464221253565</v>
      </c>
      <c r="ET82" s="15">
        <f ca="1">_xlfn.XLOOKUP(CH82,staticke_tc[id],staticke_tc[days],"")</f>
        <v>7.6621521937249994</v>
      </c>
      <c r="EU82" s="15">
        <f ca="1">_xlfn.XLOOKUP(CI82,staticke_tc[id],staticke_tc[days],"")</f>
        <v>11.827030885160449</v>
      </c>
      <c r="EV82" s="15">
        <f ca="1">_xlfn.XLOOKUP(CJ82,staticke_tc[id],staticke_tc[days],"")</f>
        <v>14.154439716029099</v>
      </c>
      <c r="EW82" s="15">
        <f ca="1">_xlfn.XLOOKUP(CK82,staticke_tc[id],staticke_tc[days],"")</f>
        <v>9.607309530235046</v>
      </c>
      <c r="EX82" s="15">
        <f ca="1">_xlfn.XLOOKUP(CL82,staticke_tc[id],staticke_tc[days],"")</f>
        <v>9.6718804463343329</v>
      </c>
      <c r="EY82" s="15">
        <f ca="1">_xlfn.XLOOKUP(CM82,staticke_tc[id],staticke_tc[days],"")</f>
        <v>13.864826800476086</v>
      </c>
      <c r="EZ82" s="15">
        <f ca="1">_xlfn.XLOOKUP(CN82,staticke_tc[id],staticke_tc[days],"")</f>
        <v>10.267534360345628</v>
      </c>
      <c r="FA82" s="15">
        <f ca="1">_xlfn.XLOOKUP(CO82,staticke_tc[id],staticke_tc[days],"")</f>
        <v>16.013935084546098</v>
      </c>
      <c r="FB82" s="15">
        <f ca="1">_xlfn.XLOOKUP(CP82,staticke_tc[id],staticke_tc[days],"")</f>
        <v>5.3723855702900938</v>
      </c>
      <c r="FC82" s="15">
        <f ca="1">_xlfn.XLOOKUP(CQ82,staticke_tc[id],staticke_tc[days],"")</f>
        <v>9.6377548693531434</v>
      </c>
      <c r="FD82" s="15">
        <f ca="1">_xlfn.XLOOKUP(CR82,staticke_tc[id],staticke_tc[days],"")</f>
        <v>9.5974913106258963</v>
      </c>
    </row>
    <row r="83" spans="2:160" x14ac:dyDescent="0.3">
      <c r="B83" s="2">
        <f t="shared" si="42"/>
        <v>81</v>
      </c>
      <c r="C83">
        <v>2401</v>
      </c>
      <c r="D83">
        <v>2402</v>
      </c>
      <c r="E83">
        <v>2403</v>
      </c>
      <c r="F83">
        <v>2404</v>
      </c>
      <c r="G83">
        <v>2405</v>
      </c>
      <c r="H83">
        <v>2406</v>
      </c>
      <c r="I83">
        <v>2407</v>
      </c>
      <c r="J83">
        <v>2408</v>
      </c>
      <c r="K83">
        <v>2409</v>
      </c>
      <c r="L83">
        <v>2410</v>
      </c>
      <c r="M83">
        <v>2411</v>
      </c>
      <c r="N83">
        <v>2412</v>
      </c>
      <c r="O83">
        <v>2413</v>
      </c>
      <c r="P83">
        <v>2414</v>
      </c>
      <c r="Q83">
        <v>2415</v>
      </c>
      <c r="R83">
        <v>2416</v>
      </c>
      <c r="S83">
        <v>2417</v>
      </c>
      <c r="T83">
        <v>2418</v>
      </c>
      <c r="U83">
        <v>2419</v>
      </c>
      <c r="V83">
        <v>2420</v>
      </c>
      <c r="W83">
        <v>2421</v>
      </c>
      <c r="X83">
        <v>2422</v>
      </c>
      <c r="Y83">
        <v>2423</v>
      </c>
      <c r="Z83">
        <v>2424</v>
      </c>
      <c r="AA83">
        <v>2425</v>
      </c>
      <c r="AB83">
        <v>2426</v>
      </c>
      <c r="AC83">
        <v>2427</v>
      </c>
      <c r="AD83">
        <v>2428</v>
      </c>
      <c r="AE83">
        <v>2429</v>
      </c>
      <c r="AF83">
        <v>2430</v>
      </c>
      <c r="AH83" s="2">
        <f t="shared" si="38"/>
        <v>81</v>
      </c>
      <c r="AI83">
        <f ca="1">IF(ISNUMBER(C83),RANDBETWEEN(MIN(staticke_tc[id]),MAX(staticke_tc[id])),"")</f>
        <v>464</v>
      </c>
      <c r="AJ83">
        <f ca="1">IF(ISNUMBER(D83),RANDBETWEEN(MIN(staticke_tc[id]),MAX(staticke_tc[id])),"")</f>
        <v>60</v>
      </c>
      <c r="AK83">
        <f ca="1">IF(ISNUMBER(E83),RANDBETWEEN(MIN(staticke_tc[id]),MAX(staticke_tc[id])),"")</f>
        <v>778</v>
      </c>
      <c r="AL83">
        <f ca="1">IF(ISNUMBER(F83),RANDBETWEEN(MIN(staticke_tc[id]),MAX(staticke_tc[id])),"")</f>
        <v>327</v>
      </c>
      <c r="AM83">
        <f ca="1">IF(ISNUMBER(G83),RANDBETWEEN(MIN(staticke_tc[id]),MAX(staticke_tc[id])),"")</f>
        <v>990</v>
      </c>
      <c r="AN83">
        <f ca="1">IF(ISNUMBER(H83),RANDBETWEEN(MIN(staticke_tc[id]),MAX(staticke_tc[id])),"")</f>
        <v>3</v>
      </c>
      <c r="AO83">
        <f ca="1">IF(ISNUMBER(I83),RANDBETWEEN(MIN(staticke_tc[id]),MAX(staticke_tc[id])),"")</f>
        <v>429</v>
      </c>
      <c r="AP83">
        <f ca="1">IF(ISNUMBER(J83),RANDBETWEEN(MIN(staticke_tc[id]),MAX(staticke_tc[id])),"")</f>
        <v>918</v>
      </c>
      <c r="AQ83">
        <f ca="1">IF(ISNUMBER(K83),RANDBETWEEN(MIN(staticke_tc[id]),MAX(staticke_tc[id])),"")</f>
        <v>646</v>
      </c>
      <c r="AR83">
        <f ca="1">IF(ISNUMBER(L83),RANDBETWEEN(MIN(staticke_tc[id]),MAX(staticke_tc[id])),"")</f>
        <v>84</v>
      </c>
      <c r="AS83">
        <f ca="1">IF(ISNUMBER(M83),RANDBETWEEN(MIN(staticke_tc[id]),MAX(staticke_tc[id])),"")</f>
        <v>532</v>
      </c>
      <c r="AT83">
        <f ca="1">IF(ISNUMBER(N83),RANDBETWEEN(MIN(staticke_tc[id]),MAX(staticke_tc[id])),"")</f>
        <v>687</v>
      </c>
      <c r="AU83">
        <f ca="1">IF(ISNUMBER(O83),RANDBETWEEN(MIN(staticke_tc[id]),MAX(staticke_tc[id])),"")</f>
        <v>54</v>
      </c>
      <c r="AV83">
        <f ca="1">IF(ISNUMBER(P83),RANDBETWEEN(MIN(staticke_tc[id]),MAX(staticke_tc[id])),"")</f>
        <v>4</v>
      </c>
      <c r="AW83">
        <f ca="1">IF(ISNUMBER(Q83),RANDBETWEEN(MIN(staticke_tc[id]),MAX(staticke_tc[id])),"")</f>
        <v>892</v>
      </c>
      <c r="AX83">
        <f ca="1">IF(ISNUMBER(R83),RANDBETWEEN(MIN(staticke_tc[id]),MAX(staticke_tc[id])),"")</f>
        <v>573</v>
      </c>
      <c r="AY83">
        <f ca="1">IF(ISNUMBER(S83),RANDBETWEEN(MIN(staticke_tc[id]),MAX(staticke_tc[id])),"")</f>
        <v>600</v>
      </c>
      <c r="AZ83">
        <f ca="1">IF(ISNUMBER(T83),RANDBETWEEN(MIN(staticke_tc[id]),MAX(staticke_tc[id])),"")</f>
        <v>993</v>
      </c>
      <c r="BA83">
        <f ca="1">IF(ISNUMBER(U83),RANDBETWEEN(MIN(staticke_tc[id]),MAX(staticke_tc[id])),"")</f>
        <v>439</v>
      </c>
      <c r="BB83">
        <f ca="1">IF(ISNUMBER(V83),RANDBETWEEN(MIN(staticke_tc[id]),MAX(staticke_tc[id])),"")</f>
        <v>62</v>
      </c>
      <c r="BC83">
        <f ca="1">IF(ISNUMBER(W83),RANDBETWEEN(MIN(staticke_tc[id]),MAX(staticke_tc[id])),"")</f>
        <v>787</v>
      </c>
      <c r="BD83">
        <f ca="1">IF(ISNUMBER(X83),RANDBETWEEN(MIN(staticke_tc[id]),MAX(staticke_tc[id])),"")</f>
        <v>583</v>
      </c>
      <c r="BE83">
        <f ca="1">IF(ISNUMBER(Y83),RANDBETWEEN(MIN(staticke_tc[id]),MAX(staticke_tc[id])),"")</f>
        <v>40</v>
      </c>
      <c r="BF83">
        <f ca="1">IF(ISNUMBER(Z83),RANDBETWEEN(MIN(staticke_tc[id]),MAX(staticke_tc[id])),"")</f>
        <v>184</v>
      </c>
      <c r="BG83">
        <f ca="1">IF(ISNUMBER(AA83),RANDBETWEEN(MIN(staticke_tc[id]),MAX(staticke_tc[id])),"")</f>
        <v>279</v>
      </c>
      <c r="BH83">
        <f ca="1">IF(ISNUMBER(AB83),RANDBETWEEN(MIN(staticke_tc[id]),MAX(staticke_tc[id])),"")</f>
        <v>677</v>
      </c>
      <c r="BI83">
        <f ca="1">IF(ISNUMBER(AC83),RANDBETWEEN(MIN(staticke_tc[id]),MAX(staticke_tc[id])),"")</f>
        <v>355</v>
      </c>
      <c r="BJ83">
        <f ca="1">IF(ISNUMBER(AD83),RANDBETWEEN(MIN(staticke_tc[id]),MAX(staticke_tc[id])),"")</f>
        <v>664</v>
      </c>
      <c r="BK83">
        <f ca="1">IF(ISNUMBER(AE83),RANDBETWEEN(MIN(staticke_tc[id]),MAX(staticke_tc[id])),"")</f>
        <v>799</v>
      </c>
      <c r="BL83">
        <f ca="1">IF(ISNUMBER(AF83),RANDBETWEEN(MIN(staticke_tc[id]),MAX(staticke_tc[id])),"")</f>
        <v>203</v>
      </c>
      <c r="BN83" s="2">
        <f t="shared" si="39"/>
        <v>81</v>
      </c>
      <c r="BO83">
        <f ca="1">IF(ISNUMBER(CU83),RANDBETWEEN(MIN(staticke_tc[id]),MAX(staticke_tc[id])),"")</f>
        <v>815</v>
      </c>
      <c r="BP83">
        <f ca="1">IF(ISNUMBER(CV83),RANDBETWEEN(MIN(staticke_tc[id]),MAX(staticke_tc[id])),"")</f>
        <v>220</v>
      </c>
      <c r="BQ83">
        <f ca="1">IF(ISNUMBER(CW83),RANDBETWEEN(MIN(staticke_tc[id]),MAX(staticke_tc[id])),"")</f>
        <v>502</v>
      </c>
      <c r="BR83">
        <f ca="1">IF(ISNUMBER(CX83),RANDBETWEEN(MIN(staticke_tc[id]),MAX(staticke_tc[id])),"")</f>
        <v>559</v>
      </c>
      <c r="BS83">
        <f ca="1">IF(ISNUMBER(CY83),RANDBETWEEN(MIN(staticke_tc[id]),MAX(staticke_tc[id])),"")</f>
        <v>67</v>
      </c>
      <c r="BT83">
        <f ca="1">IF(ISNUMBER(CZ83),RANDBETWEEN(MIN(staticke_tc[id]),MAX(staticke_tc[id])),"")</f>
        <v>735</v>
      </c>
      <c r="BU83">
        <f ca="1">IF(ISNUMBER(DA83),RANDBETWEEN(MIN(staticke_tc[id]),MAX(staticke_tc[id])),"")</f>
        <v>1</v>
      </c>
      <c r="BV83">
        <f ca="1">IF(ISNUMBER(DB83),RANDBETWEEN(MIN(staticke_tc[id]),MAX(staticke_tc[id])),"")</f>
        <v>579</v>
      </c>
      <c r="BW83">
        <f ca="1">IF(ISNUMBER(DC83),RANDBETWEEN(MIN(staticke_tc[id]),MAX(staticke_tc[id])),"")</f>
        <v>94</v>
      </c>
      <c r="BX83">
        <f ca="1">IF(ISNUMBER(DD83),RANDBETWEEN(MIN(staticke_tc[id]),MAX(staticke_tc[id])),"")</f>
        <v>904</v>
      </c>
      <c r="BY83">
        <f ca="1">IF(ISNUMBER(DE83),RANDBETWEEN(MIN(staticke_tc[id]),MAX(staticke_tc[id])),"")</f>
        <v>883</v>
      </c>
      <c r="BZ83">
        <f ca="1">IF(ISNUMBER(DF83),RANDBETWEEN(MIN(staticke_tc[id]),MAX(staticke_tc[id])),"")</f>
        <v>871</v>
      </c>
      <c r="CA83">
        <f ca="1">IF(ISNUMBER(DG83),RANDBETWEEN(MIN(staticke_tc[id]),MAX(staticke_tc[id])),"")</f>
        <v>916</v>
      </c>
      <c r="CB83">
        <f ca="1">IF(ISNUMBER(DH83),RANDBETWEEN(MIN(staticke_tc[id]),MAX(staticke_tc[id])),"")</f>
        <v>267</v>
      </c>
      <c r="CC83">
        <f ca="1">IF(ISNUMBER(DI83),RANDBETWEEN(MIN(staticke_tc[id]),MAX(staticke_tc[id])),"")</f>
        <v>705</v>
      </c>
      <c r="CD83">
        <f ca="1">IF(ISNUMBER(DJ83),RANDBETWEEN(MIN(staticke_tc[id]),MAX(staticke_tc[id])),"")</f>
        <v>622</v>
      </c>
      <c r="CE83">
        <f ca="1">IF(ISNUMBER(DK83),RANDBETWEEN(MIN(staticke_tc[id]),MAX(staticke_tc[id])),"")</f>
        <v>530</v>
      </c>
      <c r="CF83">
        <f ca="1">IF(ISNUMBER(DL83),RANDBETWEEN(MIN(staticke_tc[id]),MAX(staticke_tc[id])),"")</f>
        <v>403</v>
      </c>
      <c r="CG83">
        <f ca="1">IF(ISNUMBER(DM83),RANDBETWEEN(MIN(staticke_tc[id]),MAX(staticke_tc[id])),"")</f>
        <v>259</v>
      </c>
      <c r="CH83">
        <f ca="1">IF(ISNUMBER(DN83),RANDBETWEEN(MIN(staticke_tc[id]),MAX(staticke_tc[id])),"")</f>
        <v>367</v>
      </c>
      <c r="CI83">
        <f ca="1">IF(ISNUMBER(DO83),RANDBETWEEN(MIN(staticke_tc[id]),MAX(staticke_tc[id])),"")</f>
        <v>839</v>
      </c>
      <c r="CJ83">
        <f ca="1">IF(ISNUMBER(DP83),RANDBETWEEN(MIN(staticke_tc[id]),MAX(staticke_tc[id])),"")</f>
        <v>154</v>
      </c>
      <c r="CK83">
        <f ca="1">IF(ISNUMBER(DQ83),RANDBETWEEN(MIN(staticke_tc[id]),MAX(staticke_tc[id])),"")</f>
        <v>871</v>
      </c>
      <c r="CL83">
        <f ca="1">IF(ISNUMBER(DR83),RANDBETWEEN(MIN(staticke_tc[id]),MAX(staticke_tc[id])),"")</f>
        <v>786</v>
      </c>
      <c r="CM83">
        <f ca="1">IF(ISNUMBER(DS83),RANDBETWEEN(MIN(staticke_tc[id]),MAX(staticke_tc[id])),"")</f>
        <v>9</v>
      </c>
      <c r="CN83">
        <f ca="1">IF(ISNUMBER(DT83),RANDBETWEEN(MIN(staticke_tc[id]),MAX(staticke_tc[id])),"")</f>
        <v>583</v>
      </c>
      <c r="CO83">
        <f ca="1">IF(ISNUMBER(DU83),RANDBETWEEN(MIN(staticke_tc[id]),MAX(staticke_tc[id])),"")</f>
        <v>395</v>
      </c>
      <c r="CP83">
        <f ca="1">IF(ISNUMBER(DV83),RANDBETWEEN(MIN(staticke_tc[id]),MAX(staticke_tc[id])),"")</f>
        <v>171</v>
      </c>
      <c r="CQ83">
        <f ca="1">IF(ISNUMBER(DW83),RANDBETWEEN(MIN(staticke_tc[id]),MAX(staticke_tc[id])),"")</f>
        <v>187</v>
      </c>
      <c r="CR83">
        <f ca="1">IF(ISNUMBER(DX83),RANDBETWEEN(MIN(staticke_tc[id]),MAX(staticke_tc[id])),"")</f>
        <v>749</v>
      </c>
      <c r="CT83" s="2">
        <f t="shared" si="40"/>
        <v>81</v>
      </c>
      <c r="CU83" s="15">
        <f ca="1">_xlfn.XLOOKUP(AI83,staticke_tc[id],staticke_tc[days],"")</f>
        <v>9.1278791233659398</v>
      </c>
      <c r="CV83" s="15">
        <f ca="1">_xlfn.XLOOKUP(AJ83,staticke_tc[id],staticke_tc[days],"")</f>
        <v>11.60208146310781</v>
      </c>
      <c r="CW83" s="15">
        <f ca="1">_xlfn.XLOOKUP(AK83,staticke_tc[id],staticke_tc[days],"")</f>
        <v>8.6726566365633051</v>
      </c>
      <c r="CX83" s="15">
        <f ca="1">_xlfn.XLOOKUP(AL83,staticke_tc[id],staticke_tc[days],"")</f>
        <v>12.180269383187859</v>
      </c>
      <c r="CY83" s="15">
        <f ca="1">_xlfn.XLOOKUP(AM83,staticke_tc[id],staticke_tc[days],"")</f>
        <v>11.053551242857754</v>
      </c>
      <c r="CZ83" s="15">
        <f ca="1">_xlfn.XLOOKUP(AN83,staticke_tc[id],staticke_tc[days],"")</f>
        <v>12.959563565149608</v>
      </c>
      <c r="DA83" s="15">
        <f ca="1">_xlfn.XLOOKUP(AO83,staticke_tc[id],staticke_tc[days],"")</f>
        <v>3.9906214686354238</v>
      </c>
      <c r="DB83" s="15">
        <f ca="1">_xlfn.XLOOKUP(AP83,staticke_tc[id],staticke_tc[days],"")</f>
        <v>10.197331947355373</v>
      </c>
      <c r="DC83" s="15">
        <f ca="1">_xlfn.XLOOKUP(AQ83,staticke_tc[id],staticke_tc[days],"")</f>
        <v>14.853494790855033</v>
      </c>
      <c r="DD83" s="15">
        <f ca="1">_xlfn.XLOOKUP(AR83,staticke_tc[id],staticke_tc[days],"")</f>
        <v>9.3478653200078305</v>
      </c>
      <c r="DE83" s="15">
        <f ca="1">_xlfn.XLOOKUP(AS83,staticke_tc[id],staticke_tc[days],"")</f>
        <v>6.2681756716480113</v>
      </c>
      <c r="DF83" s="15">
        <f ca="1">_xlfn.XLOOKUP(AT83,staticke_tc[id],staticke_tc[days],"")</f>
        <v>9.3413250643785268</v>
      </c>
      <c r="DG83" s="15">
        <f ca="1">_xlfn.XLOOKUP(AU83,staticke_tc[id],staticke_tc[days],"")</f>
        <v>11.491700088004816</v>
      </c>
      <c r="DH83" s="15">
        <f ca="1">_xlfn.XLOOKUP(AV83,staticke_tc[id],staticke_tc[days],"")</f>
        <v>10.085541998497114</v>
      </c>
      <c r="DI83" s="15">
        <f ca="1">_xlfn.XLOOKUP(AW83,staticke_tc[id],staticke_tc[days],"")</f>
        <v>7.126876932103305</v>
      </c>
      <c r="DJ83" s="15">
        <f ca="1">_xlfn.XLOOKUP(AX83,staticke_tc[id],staticke_tc[days],"")</f>
        <v>7.4643284638042928</v>
      </c>
      <c r="DK83" s="15">
        <f ca="1">_xlfn.XLOOKUP(AY83,staticke_tc[id],staticke_tc[days],"")</f>
        <v>8.2632834007395655</v>
      </c>
      <c r="DL83" s="15">
        <f ca="1">_xlfn.XLOOKUP(AZ83,staticke_tc[id],staticke_tc[days],"")</f>
        <v>5.273810873749234</v>
      </c>
      <c r="DM83" s="15">
        <f ca="1">_xlfn.XLOOKUP(BA83,staticke_tc[id],staticke_tc[days],"")</f>
        <v>12.773074055476133</v>
      </c>
      <c r="DN83" s="15">
        <f ca="1">_xlfn.XLOOKUP(BB83,staticke_tc[id],staticke_tc[days],"")</f>
        <v>5.631544340585517</v>
      </c>
      <c r="DO83" s="15">
        <f ca="1">_xlfn.XLOOKUP(BC83,staticke_tc[id],staticke_tc[days],"")</f>
        <v>8.7742232697344509</v>
      </c>
      <c r="DP83" s="15">
        <f ca="1">_xlfn.XLOOKUP(BD83,staticke_tc[id],staticke_tc[days],"")</f>
        <v>4.8558822005383462</v>
      </c>
      <c r="DQ83" s="15">
        <f ca="1">_xlfn.XLOOKUP(BE83,staticke_tc[id],staticke_tc[days],"")</f>
        <v>12.401427342788722</v>
      </c>
      <c r="DR83" s="15">
        <f ca="1">_xlfn.XLOOKUP(BF83,staticke_tc[id],staticke_tc[days],"")</f>
        <v>8.8217644389502041</v>
      </c>
      <c r="DS83" s="15">
        <f ca="1">_xlfn.XLOOKUP(BG83,staticke_tc[id],staticke_tc[days],"")</f>
        <v>12.709685037891044</v>
      </c>
      <c r="DT83" s="15">
        <f ca="1">_xlfn.XLOOKUP(BH83,staticke_tc[id],staticke_tc[days],"")</f>
        <v>7.6137102975483426</v>
      </c>
      <c r="DU83" s="15">
        <f ca="1">_xlfn.XLOOKUP(BI83,staticke_tc[id],staticke_tc[days],"")</f>
        <v>7.6159789110124336</v>
      </c>
      <c r="DV83" s="15">
        <f ca="1">_xlfn.XLOOKUP(BJ83,staticke_tc[id],staticke_tc[days],"")</f>
        <v>6.040988325537934</v>
      </c>
      <c r="DW83" s="15">
        <f ca="1">_xlfn.XLOOKUP(BK83,staticke_tc[id],staticke_tc[days],"")</f>
        <v>2.8064906548527668</v>
      </c>
      <c r="DX83" s="15">
        <f ca="1">_xlfn.XLOOKUP(BL83,staticke_tc[id],staticke_tc[days],"")</f>
        <v>7.6621521937249994</v>
      </c>
      <c r="DZ83" s="2">
        <f t="shared" si="41"/>
        <v>81</v>
      </c>
      <c r="EA83" s="15">
        <f ca="1">_xlfn.XLOOKUP(BO83,staticke_tc[id],staticke_tc[days],"")</f>
        <v>10.427256562713257</v>
      </c>
      <c r="EB83" s="15">
        <f ca="1">_xlfn.XLOOKUP(BP83,staticke_tc[id],staticke_tc[days],"")</f>
        <v>17.596684357454411</v>
      </c>
      <c r="EC83" s="15">
        <f ca="1">_xlfn.XLOOKUP(BQ83,staticke_tc[id],staticke_tc[days],"")</f>
        <v>14.313971463651505</v>
      </c>
      <c r="ED83" s="15">
        <f ca="1">_xlfn.XLOOKUP(BR83,staticke_tc[id],staticke_tc[days],"")</f>
        <v>13.225285626216632</v>
      </c>
      <c r="EE83" s="15">
        <f ca="1">_xlfn.XLOOKUP(BS83,staticke_tc[id],staticke_tc[days],"")</f>
        <v>15.809172372578841</v>
      </c>
      <c r="EF83" s="15">
        <f ca="1">_xlfn.XLOOKUP(BT83,staticke_tc[id],staticke_tc[days],"")</f>
        <v>11.245548945408629</v>
      </c>
      <c r="EG83" s="15">
        <f ca="1">_xlfn.XLOOKUP(BU83,staticke_tc[id],staticke_tc[days],"")</f>
        <v>16.532764327963406</v>
      </c>
      <c r="EH83" s="15">
        <f ca="1">_xlfn.XLOOKUP(BV83,staticke_tc[id],staticke_tc[days],"")</f>
        <v>6.7355281344739968</v>
      </c>
      <c r="EI83" s="15">
        <f ca="1">_xlfn.XLOOKUP(BW83,staticke_tc[id],staticke_tc[days],"")</f>
        <v>11.075265166286632</v>
      </c>
      <c r="EJ83" s="15">
        <f ca="1">_xlfn.XLOOKUP(BX83,staticke_tc[id],staticke_tc[days],"")</f>
        <v>10.145186327966949</v>
      </c>
      <c r="EK83" s="15">
        <f ca="1">_xlfn.XLOOKUP(BY83,staticke_tc[id],staticke_tc[days],"")</f>
        <v>11.677643276359099</v>
      </c>
      <c r="EL83" s="15">
        <f ca="1">_xlfn.XLOOKUP(BZ83,staticke_tc[id],staticke_tc[days],"")</f>
        <v>14.509095948415062</v>
      </c>
      <c r="EM83" s="15">
        <f ca="1">_xlfn.XLOOKUP(CA83,staticke_tc[id],staticke_tc[days],"")</f>
        <v>9.3499092561645814</v>
      </c>
      <c r="EN83" s="15">
        <f ca="1">_xlfn.XLOOKUP(CB83,staticke_tc[id],staticke_tc[days],"")</f>
        <v>7.4278625908530396</v>
      </c>
      <c r="EO83" s="15">
        <f ca="1">_xlfn.XLOOKUP(CC83,staticke_tc[id],staticke_tc[days],"")</f>
        <v>6.931657580962213</v>
      </c>
      <c r="EP83" s="15">
        <f ca="1">_xlfn.XLOOKUP(CD83,staticke_tc[id],staticke_tc[days],"")</f>
        <v>11.080633601676489</v>
      </c>
      <c r="EQ83" s="15">
        <f ca="1">_xlfn.XLOOKUP(CE83,staticke_tc[id],staticke_tc[days],"")</f>
        <v>14.042101265774059</v>
      </c>
      <c r="ER83" s="15">
        <f ca="1">_xlfn.XLOOKUP(CF83,staticke_tc[id],staticke_tc[days],"")</f>
        <v>9.6377548693531434</v>
      </c>
      <c r="ES83" s="15">
        <f ca="1">_xlfn.XLOOKUP(CG83,staticke_tc[id],staticke_tc[days],"")</f>
        <v>5.3723855702900938</v>
      </c>
      <c r="ET83" s="15">
        <f ca="1">_xlfn.XLOOKUP(CH83,staticke_tc[id],staticke_tc[days],"")</f>
        <v>11.200535735659615</v>
      </c>
      <c r="EU83" s="15">
        <f ca="1">_xlfn.XLOOKUP(CI83,staticke_tc[id],staticke_tc[days],"")</f>
        <v>8.1122328811434095</v>
      </c>
      <c r="EV83" s="15">
        <f ca="1">_xlfn.XLOOKUP(CJ83,staticke_tc[id],staticke_tc[days],"")</f>
        <v>7.5635553157819544</v>
      </c>
      <c r="EW83" s="15">
        <f ca="1">_xlfn.XLOOKUP(CK83,staticke_tc[id],staticke_tc[days],"")</f>
        <v>14.509095948415062</v>
      </c>
      <c r="EX83" s="15">
        <f ca="1">_xlfn.XLOOKUP(CL83,staticke_tc[id],staticke_tc[days],"")</f>
        <v>14.104663863536135</v>
      </c>
      <c r="EY83" s="15">
        <f ca="1">_xlfn.XLOOKUP(CM83,staticke_tc[id],staticke_tc[days],"")</f>
        <v>10.43586689608485</v>
      </c>
      <c r="EZ83" s="15">
        <f ca="1">_xlfn.XLOOKUP(CN83,staticke_tc[id],staticke_tc[days],"")</f>
        <v>4.8558822005383462</v>
      </c>
      <c r="FA83" s="15">
        <f ca="1">_xlfn.XLOOKUP(CO83,staticke_tc[id],staticke_tc[days],"")</f>
        <v>11.912471351519995</v>
      </c>
      <c r="FB83" s="15">
        <f ca="1">_xlfn.XLOOKUP(CP83,staticke_tc[id],staticke_tc[days],"")</f>
        <v>10.489085580922474</v>
      </c>
      <c r="FC83" s="15">
        <f ca="1">_xlfn.XLOOKUP(CQ83,staticke_tc[id],staticke_tc[days],"")</f>
        <v>4.8752478497837606</v>
      </c>
      <c r="FD83" s="15">
        <f ca="1">_xlfn.XLOOKUP(CR83,staticke_tc[id],staticke_tc[days],"")</f>
        <v>12.773620631995728</v>
      </c>
    </row>
    <row r="84" spans="2:160" x14ac:dyDescent="0.3">
      <c r="B84" s="2">
        <f t="shared" si="42"/>
        <v>82</v>
      </c>
      <c r="C84">
        <v>2431</v>
      </c>
      <c r="D84">
        <v>2432</v>
      </c>
      <c r="E84">
        <v>2433</v>
      </c>
      <c r="F84">
        <v>2434</v>
      </c>
      <c r="G84">
        <v>2435</v>
      </c>
      <c r="H84">
        <v>2436</v>
      </c>
      <c r="I84">
        <v>2437</v>
      </c>
      <c r="J84">
        <v>2438</v>
      </c>
      <c r="K84">
        <v>2439</v>
      </c>
      <c r="L84">
        <v>2440</v>
      </c>
      <c r="M84">
        <v>2441</v>
      </c>
      <c r="N84">
        <v>2442</v>
      </c>
      <c r="O84">
        <v>2443</v>
      </c>
      <c r="P84">
        <v>2444</v>
      </c>
      <c r="Q84">
        <v>2445</v>
      </c>
      <c r="R84">
        <v>2446</v>
      </c>
      <c r="S84">
        <v>2447</v>
      </c>
      <c r="T84">
        <v>2448</v>
      </c>
      <c r="U84">
        <v>2449</v>
      </c>
      <c r="V84">
        <v>2450</v>
      </c>
      <c r="W84">
        <v>2451</v>
      </c>
      <c r="X84">
        <v>2452</v>
      </c>
      <c r="Y84">
        <v>2453</v>
      </c>
      <c r="Z84">
        <v>2454</v>
      </c>
      <c r="AA84">
        <v>2455</v>
      </c>
      <c r="AB84">
        <v>2456</v>
      </c>
      <c r="AC84">
        <v>2457</v>
      </c>
      <c r="AD84">
        <v>2458</v>
      </c>
      <c r="AE84">
        <v>2459</v>
      </c>
      <c r="AF84">
        <v>2460</v>
      </c>
      <c r="AH84" s="2">
        <f t="shared" si="38"/>
        <v>82</v>
      </c>
      <c r="AI84">
        <f ca="1">IF(ISNUMBER(C84),RANDBETWEEN(MIN(staticke_tc[id]),MAX(staticke_tc[id])),"")</f>
        <v>95</v>
      </c>
      <c r="AJ84">
        <f ca="1">IF(ISNUMBER(D84),RANDBETWEEN(MIN(staticke_tc[id]),MAX(staticke_tc[id])),"")</f>
        <v>277</v>
      </c>
      <c r="AK84">
        <f ca="1">IF(ISNUMBER(E84),RANDBETWEEN(MIN(staticke_tc[id]),MAX(staticke_tc[id])),"")</f>
        <v>765</v>
      </c>
      <c r="AL84">
        <f ca="1">IF(ISNUMBER(F84),RANDBETWEEN(MIN(staticke_tc[id]),MAX(staticke_tc[id])),"")</f>
        <v>6</v>
      </c>
      <c r="AM84">
        <f ca="1">IF(ISNUMBER(G84),RANDBETWEEN(MIN(staticke_tc[id]),MAX(staticke_tc[id])),"")</f>
        <v>892</v>
      </c>
      <c r="AN84">
        <f ca="1">IF(ISNUMBER(H84),RANDBETWEEN(MIN(staticke_tc[id]),MAX(staticke_tc[id])),"")</f>
        <v>714</v>
      </c>
      <c r="AO84">
        <f ca="1">IF(ISNUMBER(I84),RANDBETWEEN(MIN(staticke_tc[id]),MAX(staticke_tc[id])),"")</f>
        <v>225</v>
      </c>
      <c r="AP84">
        <f ca="1">IF(ISNUMBER(J84),RANDBETWEEN(MIN(staticke_tc[id]),MAX(staticke_tc[id])),"")</f>
        <v>398</v>
      </c>
      <c r="AQ84">
        <f ca="1">IF(ISNUMBER(K84),RANDBETWEEN(MIN(staticke_tc[id]),MAX(staticke_tc[id])),"")</f>
        <v>1</v>
      </c>
      <c r="AR84">
        <f ca="1">IF(ISNUMBER(L84),RANDBETWEEN(MIN(staticke_tc[id]),MAX(staticke_tc[id])),"")</f>
        <v>714</v>
      </c>
      <c r="AS84">
        <f ca="1">IF(ISNUMBER(M84),RANDBETWEEN(MIN(staticke_tc[id]),MAX(staticke_tc[id])),"")</f>
        <v>59</v>
      </c>
      <c r="AT84">
        <f ca="1">IF(ISNUMBER(N84),RANDBETWEEN(MIN(staticke_tc[id]),MAX(staticke_tc[id])),"")</f>
        <v>124</v>
      </c>
      <c r="AU84">
        <f ca="1">IF(ISNUMBER(O84),RANDBETWEEN(MIN(staticke_tc[id]),MAX(staticke_tc[id])),"")</f>
        <v>215</v>
      </c>
      <c r="AV84">
        <f ca="1">IF(ISNUMBER(P84),RANDBETWEEN(MIN(staticke_tc[id]),MAX(staticke_tc[id])),"")</f>
        <v>646</v>
      </c>
      <c r="AW84">
        <f ca="1">IF(ISNUMBER(Q84),RANDBETWEEN(MIN(staticke_tc[id]),MAX(staticke_tc[id])),"")</f>
        <v>817</v>
      </c>
      <c r="AX84">
        <f ca="1">IF(ISNUMBER(R84),RANDBETWEEN(MIN(staticke_tc[id]),MAX(staticke_tc[id])),"")</f>
        <v>287</v>
      </c>
      <c r="AY84">
        <f ca="1">IF(ISNUMBER(S84),RANDBETWEEN(MIN(staticke_tc[id]),MAX(staticke_tc[id])),"")</f>
        <v>108</v>
      </c>
      <c r="AZ84">
        <f ca="1">IF(ISNUMBER(T84),RANDBETWEEN(MIN(staticke_tc[id]),MAX(staticke_tc[id])),"")</f>
        <v>626</v>
      </c>
      <c r="BA84">
        <f ca="1">IF(ISNUMBER(U84),RANDBETWEEN(MIN(staticke_tc[id]),MAX(staticke_tc[id])),"")</f>
        <v>278</v>
      </c>
      <c r="BB84">
        <f ca="1">IF(ISNUMBER(V84),RANDBETWEEN(MIN(staticke_tc[id]),MAX(staticke_tc[id])),"")</f>
        <v>168</v>
      </c>
      <c r="BC84">
        <f ca="1">IF(ISNUMBER(W84),RANDBETWEEN(MIN(staticke_tc[id]),MAX(staticke_tc[id])),"")</f>
        <v>662</v>
      </c>
      <c r="BD84">
        <f ca="1">IF(ISNUMBER(X84),RANDBETWEEN(MIN(staticke_tc[id]),MAX(staticke_tc[id])),"")</f>
        <v>96</v>
      </c>
      <c r="BE84">
        <f ca="1">IF(ISNUMBER(Y84),RANDBETWEEN(MIN(staticke_tc[id]),MAX(staticke_tc[id])),"")</f>
        <v>922</v>
      </c>
      <c r="BF84">
        <f ca="1">IF(ISNUMBER(Z84),RANDBETWEEN(MIN(staticke_tc[id]),MAX(staticke_tc[id])),"")</f>
        <v>319</v>
      </c>
      <c r="BG84">
        <f ca="1">IF(ISNUMBER(AA84),RANDBETWEEN(MIN(staticke_tc[id]),MAX(staticke_tc[id])),"")</f>
        <v>322</v>
      </c>
      <c r="BH84">
        <f ca="1">IF(ISNUMBER(AB84),RANDBETWEEN(MIN(staticke_tc[id]),MAX(staticke_tc[id])),"")</f>
        <v>624</v>
      </c>
      <c r="BI84">
        <f ca="1">IF(ISNUMBER(AC84),RANDBETWEEN(MIN(staticke_tc[id]),MAX(staticke_tc[id])),"")</f>
        <v>398</v>
      </c>
      <c r="BJ84">
        <f ca="1">IF(ISNUMBER(AD84),RANDBETWEEN(MIN(staticke_tc[id]),MAX(staticke_tc[id])),"")</f>
        <v>547</v>
      </c>
      <c r="BK84">
        <f ca="1">IF(ISNUMBER(AE84),RANDBETWEEN(MIN(staticke_tc[id]),MAX(staticke_tc[id])),"")</f>
        <v>149</v>
      </c>
      <c r="BL84">
        <f ca="1">IF(ISNUMBER(AF84),RANDBETWEEN(MIN(staticke_tc[id]),MAX(staticke_tc[id])),"")</f>
        <v>557</v>
      </c>
      <c r="BN84" s="2">
        <f t="shared" si="39"/>
        <v>82</v>
      </c>
      <c r="BO84">
        <f ca="1">IF(ISNUMBER(CU84),RANDBETWEEN(MIN(staticke_tc[id]),MAX(staticke_tc[id])),"")</f>
        <v>695</v>
      </c>
      <c r="BP84">
        <f ca="1">IF(ISNUMBER(CV84),RANDBETWEEN(MIN(staticke_tc[id]),MAX(staticke_tc[id])),"")</f>
        <v>116</v>
      </c>
      <c r="BQ84">
        <f ca="1">IF(ISNUMBER(CW84),RANDBETWEEN(MIN(staticke_tc[id]),MAX(staticke_tc[id])),"")</f>
        <v>642</v>
      </c>
      <c r="BR84">
        <f ca="1">IF(ISNUMBER(CX84),RANDBETWEEN(MIN(staticke_tc[id]),MAX(staticke_tc[id])),"")</f>
        <v>465</v>
      </c>
      <c r="BS84">
        <f ca="1">IF(ISNUMBER(CY84),RANDBETWEEN(MIN(staticke_tc[id]),MAX(staticke_tc[id])),"")</f>
        <v>956</v>
      </c>
      <c r="BT84">
        <f ca="1">IF(ISNUMBER(CZ84),RANDBETWEEN(MIN(staticke_tc[id]),MAX(staticke_tc[id])),"")</f>
        <v>438</v>
      </c>
      <c r="BU84">
        <f ca="1">IF(ISNUMBER(DA84),RANDBETWEEN(MIN(staticke_tc[id]),MAX(staticke_tc[id])),"")</f>
        <v>730</v>
      </c>
      <c r="BV84">
        <f ca="1">IF(ISNUMBER(DB84),RANDBETWEEN(MIN(staticke_tc[id]),MAX(staticke_tc[id])),"")</f>
        <v>274</v>
      </c>
      <c r="BW84">
        <f ca="1">IF(ISNUMBER(DC84),RANDBETWEEN(MIN(staticke_tc[id]),MAX(staticke_tc[id])),"")</f>
        <v>309</v>
      </c>
      <c r="BX84">
        <f ca="1">IF(ISNUMBER(DD84),RANDBETWEEN(MIN(staticke_tc[id]),MAX(staticke_tc[id])),"")</f>
        <v>189</v>
      </c>
      <c r="BY84">
        <f ca="1">IF(ISNUMBER(DE84),RANDBETWEEN(MIN(staticke_tc[id]),MAX(staticke_tc[id])),"")</f>
        <v>76</v>
      </c>
      <c r="BZ84">
        <f ca="1">IF(ISNUMBER(DF84),RANDBETWEEN(MIN(staticke_tc[id]),MAX(staticke_tc[id])),"")</f>
        <v>348</v>
      </c>
      <c r="CA84">
        <f ca="1">IF(ISNUMBER(DG84),RANDBETWEEN(MIN(staticke_tc[id]),MAX(staticke_tc[id])),"")</f>
        <v>37</v>
      </c>
      <c r="CB84">
        <f ca="1">IF(ISNUMBER(DH84),RANDBETWEEN(MIN(staticke_tc[id]),MAX(staticke_tc[id])),"")</f>
        <v>976</v>
      </c>
      <c r="CC84">
        <f ca="1">IF(ISNUMBER(DI84),RANDBETWEEN(MIN(staticke_tc[id]),MAX(staticke_tc[id])),"")</f>
        <v>1</v>
      </c>
      <c r="CD84">
        <f ca="1">IF(ISNUMBER(DJ84),RANDBETWEEN(MIN(staticke_tc[id]),MAX(staticke_tc[id])),"")</f>
        <v>64</v>
      </c>
      <c r="CE84">
        <f ca="1">IF(ISNUMBER(DK84),RANDBETWEEN(MIN(staticke_tc[id]),MAX(staticke_tc[id])),"")</f>
        <v>590</v>
      </c>
      <c r="CF84">
        <f ca="1">IF(ISNUMBER(DL84),RANDBETWEEN(MIN(staticke_tc[id]),MAX(staticke_tc[id])),"")</f>
        <v>722</v>
      </c>
      <c r="CG84">
        <f ca="1">IF(ISNUMBER(DM84),RANDBETWEEN(MIN(staticke_tc[id]),MAX(staticke_tc[id])),"")</f>
        <v>337</v>
      </c>
      <c r="CH84">
        <f ca="1">IF(ISNUMBER(DN84),RANDBETWEEN(MIN(staticke_tc[id]),MAX(staticke_tc[id])),"")</f>
        <v>967</v>
      </c>
      <c r="CI84">
        <f ca="1">IF(ISNUMBER(DO84),RANDBETWEEN(MIN(staticke_tc[id]),MAX(staticke_tc[id])),"")</f>
        <v>735</v>
      </c>
      <c r="CJ84">
        <f ca="1">IF(ISNUMBER(DP84),RANDBETWEEN(MIN(staticke_tc[id]),MAX(staticke_tc[id])),"")</f>
        <v>855</v>
      </c>
      <c r="CK84">
        <f ca="1">IF(ISNUMBER(DQ84),RANDBETWEEN(MIN(staticke_tc[id]),MAX(staticke_tc[id])),"")</f>
        <v>89</v>
      </c>
      <c r="CL84">
        <f ca="1">IF(ISNUMBER(DR84),RANDBETWEEN(MIN(staticke_tc[id]),MAX(staticke_tc[id])),"")</f>
        <v>470</v>
      </c>
      <c r="CM84">
        <f ca="1">IF(ISNUMBER(DS84),RANDBETWEEN(MIN(staticke_tc[id]),MAX(staticke_tc[id])),"")</f>
        <v>586</v>
      </c>
      <c r="CN84">
        <f ca="1">IF(ISNUMBER(DT84),RANDBETWEEN(MIN(staticke_tc[id]),MAX(staticke_tc[id])),"")</f>
        <v>809</v>
      </c>
      <c r="CO84">
        <f ca="1">IF(ISNUMBER(DU84),RANDBETWEEN(MIN(staticke_tc[id]),MAX(staticke_tc[id])),"")</f>
        <v>188</v>
      </c>
      <c r="CP84">
        <f ca="1">IF(ISNUMBER(DV84),RANDBETWEEN(MIN(staticke_tc[id]),MAX(staticke_tc[id])),"")</f>
        <v>274</v>
      </c>
      <c r="CQ84">
        <f ca="1">IF(ISNUMBER(DW84),RANDBETWEEN(MIN(staticke_tc[id]),MAX(staticke_tc[id])),"")</f>
        <v>386</v>
      </c>
      <c r="CR84">
        <f ca="1">IF(ISNUMBER(DX84),RANDBETWEEN(MIN(staticke_tc[id]),MAX(staticke_tc[id])),"")</f>
        <v>383</v>
      </c>
      <c r="CT84" s="2">
        <f t="shared" si="40"/>
        <v>82</v>
      </c>
      <c r="CU84" s="15">
        <f ca="1">_xlfn.XLOOKUP(AI84,staticke_tc[id],staticke_tc[days],"")</f>
        <v>10.404040091457361</v>
      </c>
      <c r="CV84" s="15">
        <f ca="1">_xlfn.XLOOKUP(AJ84,staticke_tc[id],staticke_tc[days],"")</f>
        <v>11.120405855541334</v>
      </c>
      <c r="CW84" s="15">
        <f ca="1">_xlfn.XLOOKUP(AK84,staticke_tc[id],staticke_tc[days],"")</f>
        <v>8.5467784605147106</v>
      </c>
      <c r="CX84" s="15">
        <f ca="1">_xlfn.XLOOKUP(AL84,staticke_tc[id],staticke_tc[days],"")</f>
        <v>8.8579683964270632</v>
      </c>
      <c r="CY84" s="15">
        <f ca="1">_xlfn.XLOOKUP(AM84,staticke_tc[id],staticke_tc[days],"")</f>
        <v>7.126876932103305</v>
      </c>
      <c r="CZ84" s="15">
        <f ca="1">_xlfn.XLOOKUP(AN84,staticke_tc[id],staticke_tc[days],"")</f>
        <v>7.8650197507636488</v>
      </c>
      <c r="DA84" s="15">
        <f ca="1">_xlfn.XLOOKUP(AO84,staticke_tc[id],staticke_tc[days],"")</f>
        <v>15.071528476514445</v>
      </c>
      <c r="DB84" s="15">
        <f ca="1">_xlfn.XLOOKUP(AP84,staticke_tc[id],staticke_tc[days],"")</f>
        <v>11.03127931696844</v>
      </c>
      <c r="DC84" s="15">
        <f ca="1">_xlfn.XLOOKUP(AQ84,staticke_tc[id],staticke_tc[days],"")</f>
        <v>16.532764327963406</v>
      </c>
      <c r="DD84" s="15">
        <f ca="1">_xlfn.XLOOKUP(AR84,staticke_tc[id],staticke_tc[days],"")</f>
        <v>7.8650197507636488</v>
      </c>
      <c r="DE84" s="15">
        <f ca="1">_xlfn.XLOOKUP(AS84,staticke_tc[id],staticke_tc[days],"")</f>
        <v>14.550105668868749</v>
      </c>
      <c r="DF84" s="15">
        <f ca="1">_xlfn.XLOOKUP(AT84,staticke_tc[id],staticke_tc[days],"")</f>
        <v>8.9327204464230974</v>
      </c>
      <c r="DG84" s="15">
        <f ca="1">_xlfn.XLOOKUP(AU84,staticke_tc[id],staticke_tc[days],"")</f>
        <v>12.761370944628066</v>
      </c>
      <c r="DH84" s="15">
        <f ca="1">_xlfn.XLOOKUP(AV84,staticke_tc[id],staticke_tc[days],"")</f>
        <v>14.853494790855033</v>
      </c>
      <c r="DI84" s="15">
        <f ca="1">_xlfn.XLOOKUP(AW84,staticke_tc[id],staticke_tc[days],"")</f>
        <v>19.418022311375829</v>
      </c>
      <c r="DJ84" s="15">
        <f ca="1">_xlfn.XLOOKUP(AX84,staticke_tc[id],staticke_tc[days],"")</f>
        <v>8.2432199915339837</v>
      </c>
      <c r="DK84" s="15">
        <f ca="1">_xlfn.XLOOKUP(AY84,staticke_tc[id],staticke_tc[days],"")</f>
        <v>4.3149330469112002</v>
      </c>
      <c r="DL84" s="15">
        <f ca="1">_xlfn.XLOOKUP(AZ84,staticke_tc[id],staticke_tc[days],"")</f>
        <v>11.245882932465914</v>
      </c>
      <c r="DM84" s="15">
        <f ca="1">_xlfn.XLOOKUP(BA84,staticke_tc[id],staticke_tc[days],"")</f>
        <v>12.071949721113659</v>
      </c>
      <c r="DN84" s="15">
        <f ca="1">_xlfn.XLOOKUP(BB84,staticke_tc[id],staticke_tc[days],"")</f>
        <v>10.118589679322307</v>
      </c>
      <c r="DO84" s="15">
        <f ca="1">_xlfn.XLOOKUP(BC84,staticke_tc[id],staticke_tc[days],"")</f>
        <v>15.273815396633616</v>
      </c>
      <c r="DP84" s="15">
        <f ca="1">_xlfn.XLOOKUP(BD84,staticke_tc[id],staticke_tc[days],"")</f>
        <v>8.6984519831401634</v>
      </c>
      <c r="DQ84" s="15">
        <f ca="1">_xlfn.XLOOKUP(BE84,staticke_tc[id],staticke_tc[days],"")</f>
        <v>9.2406597437459492</v>
      </c>
      <c r="DR84" s="15">
        <f ca="1">_xlfn.XLOOKUP(BF84,staticke_tc[id],staticke_tc[days],"")</f>
        <v>11.002280978498142</v>
      </c>
      <c r="DS84" s="15">
        <f ca="1">_xlfn.XLOOKUP(BG84,staticke_tc[id],staticke_tc[days],"")</f>
        <v>11.904993036708673</v>
      </c>
      <c r="DT84" s="15">
        <f ca="1">_xlfn.XLOOKUP(BH84,staticke_tc[id],staticke_tc[days],"")</f>
        <v>9.8122147854696244</v>
      </c>
      <c r="DU84" s="15">
        <f ca="1">_xlfn.XLOOKUP(BI84,staticke_tc[id],staticke_tc[days],"")</f>
        <v>11.03127931696844</v>
      </c>
      <c r="DV84" s="15">
        <f ca="1">_xlfn.XLOOKUP(BJ84,staticke_tc[id],staticke_tc[days],"")</f>
        <v>10.611223497305678</v>
      </c>
      <c r="DW84" s="15">
        <f ca="1">_xlfn.XLOOKUP(BK84,staticke_tc[id],staticke_tc[days],"")</f>
        <v>7.754264300192574</v>
      </c>
      <c r="DX84" s="15">
        <f ca="1">_xlfn.XLOOKUP(BL84,staticke_tc[id],staticke_tc[days],"")</f>
        <v>9.2237407299803529</v>
      </c>
      <c r="DZ84" s="2">
        <f t="shared" si="41"/>
        <v>82</v>
      </c>
      <c r="EA84" s="15">
        <f ca="1">_xlfn.XLOOKUP(BO84,staticke_tc[id],staticke_tc[days],"")</f>
        <v>9.4910538972771867</v>
      </c>
      <c r="EB84" s="15">
        <f ca="1">_xlfn.XLOOKUP(BP84,staticke_tc[id],staticke_tc[days],"")</f>
        <v>7.0177057027767455</v>
      </c>
      <c r="EC84" s="15">
        <f ca="1">_xlfn.XLOOKUP(BQ84,staticke_tc[id],staticke_tc[days],"")</f>
        <v>11.332092714631811</v>
      </c>
      <c r="ED84" s="15">
        <f ca="1">_xlfn.XLOOKUP(BR84,staticke_tc[id],staticke_tc[days],"")</f>
        <v>10.235715514482639</v>
      </c>
      <c r="EE84" s="15">
        <f ca="1">_xlfn.XLOOKUP(BS84,staticke_tc[id],staticke_tc[days],"")</f>
        <v>11.271411474952682</v>
      </c>
      <c r="EF84" s="15">
        <f ca="1">_xlfn.XLOOKUP(BT84,staticke_tc[id],staticke_tc[days],"")</f>
        <v>5.8481161220373359</v>
      </c>
      <c r="EG84" s="15">
        <f ca="1">_xlfn.XLOOKUP(BU84,staticke_tc[id],staticke_tc[days],"")</f>
        <v>11.459525187259963</v>
      </c>
      <c r="EH84" s="15">
        <f ca="1">_xlfn.XLOOKUP(BV84,staticke_tc[id],staticke_tc[days],"")</f>
        <v>7.7054013306255005</v>
      </c>
      <c r="EI84" s="15">
        <f ca="1">_xlfn.XLOOKUP(BW84,staticke_tc[id],staticke_tc[days],"")</f>
        <v>7.9955017067867598</v>
      </c>
      <c r="EJ84" s="15">
        <f ca="1">_xlfn.XLOOKUP(BX84,staticke_tc[id],staticke_tc[days],"")</f>
        <v>8.7773366774177557</v>
      </c>
      <c r="EK84" s="15">
        <f ca="1">_xlfn.XLOOKUP(BY84,staticke_tc[id],staticke_tc[days],"")</f>
        <v>5.0240999851160764</v>
      </c>
      <c r="EL84" s="15">
        <f ca="1">_xlfn.XLOOKUP(BZ84,staticke_tc[id],staticke_tc[days],"")</f>
        <v>10.243130817744738</v>
      </c>
      <c r="EM84" s="15">
        <f ca="1">_xlfn.XLOOKUP(CA84,staticke_tc[id],staticke_tc[days],"")</f>
        <v>7.3977933621299465</v>
      </c>
      <c r="EN84" s="15">
        <f ca="1">_xlfn.XLOOKUP(CB84,staticke_tc[id],staticke_tc[days],"")</f>
        <v>8.2980238221406175</v>
      </c>
      <c r="EO84" s="15">
        <f ca="1">_xlfn.XLOOKUP(CC84,staticke_tc[id],staticke_tc[days],"")</f>
        <v>16.532764327963406</v>
      </c>
      <c r="EP84" s="15">
        <f ca="1">_xlfn.XLOOKUP(CD84,staticke_tc[id],staticke_tc[days],"")</f>
        <v>7.3373228087021332</v>
      </c>
      <c r="EQ84" s="15">
        <f ca="1">_xlfn.XLOOKUP(CE84,staticke_tc[id],staticke_tc[days],"")</f>
        <v>7.4544319265073042</v>
      </c>
      <c r="ER84" s="15">
        <f ca="1">_xlfn.XLOOKUP(CF84,staticke_tc[id],staticke_tc[days],"")</f>
        <v>8.6193714163370565</v>
      </c>
      <c r="ES84" s="15">
        <f ca="1">_xlfn.XLOOKUP(CG84,staticke_tc[id],staticke_tc[days],"")</f>
        <v>11.870045480485988</v>
      </c>
      <c r="ET84" s="15">
        <f ca="1">_xlfn.XLOOKUP(CH84,staticke_tc[id],staticke_tc[days],"")</f>
        <v>7.3280365107086691</v>
      </c>
      <c r="EU84" s="15">
        <f ca="1">_xlfn.XLOOKUP(CI84,staticke_tc[id],staticke_tc[days],"")</f>
        <v>11.245548945408629</v>
      </c>
      <c r="EV84" s="15">
        <f ca="1">_xlfn.XLOOKUP(CJ84,staticke_tc[id],staticke_tc[days],"")</f>
        <v>7.4627141488971098</v>
      </c>
      <c r="EW84" s="15">
        <f ca="1">_xlfn.XLOOKUP(CK84,staticke_tc[id],staticke_tc[days],"")</f>
        <v>6.7397005605165132</v>
      </c>
      <c r="EX84" s="15">
        <f ca="1">_xlfn.XLOOKUP(CL84,staticke_tc[id],staticke_tc[days],"")</f>
        <v>10.492984679479358</v>
      </c>
      <c r="EY84" s="15">
        <f ca="1">_xlfn.XLOOKUP(CM84,staticke_tc[id],staticke_tc[days],"")</f>
        <v>11.473435832579028</v>
      </c>
      <c r="EZ84" s="15">
        <f ca="1">_xlfn.XLOOKUP(CN84,staticke_tc[id],staticke_tc[days],"")</f>
        <v>10.480461849263511</v>
      </c>
      <c r="FA84" s="15">
        <f ca="1">_xlfn.XLOOKUP(CO84,staticke_tc[id],staticke_tc[days],"")</f>
        <v>11.507909688412616</v>
      </c>
      <c r="FB84" s="15">
        <f ca="1">_xlfn.XLOOKUP(CP84,staticke_tc[id],staticke_tc[days],"")</f>
        <v>7.7054013306255005</v>
      </c>
      <c r="FC84" s="15">
        <f ca="1">_xlfn.XLOOKUP(CQ84,staticke_tc[id],staticke_tc[days],"")</f>
        <v>10.233990922708442</v>
      </c>
      <c r="FD84" s="15">
        <f ca="1">_xlfn.XLOOKUP(CR84,staticke_tc[id],staticke_tc[days],"")</f>
        <v>8.5009894524825071</v>
      </c>
    </row>
    <row r="85" spans="2:160" x14ac:dyDescent="0.3">
      <c r="B85" s="2">
        <f t="shared" si="42"/>
        <v>83</v>
      </c>
      <c r="C85">
        <v>2461</v>
      </c>
      <c r="D85">
        <v>2462</v>
      </c>
      <c r="E85">
        <v>2463</v>
      </c>
      <c r="F85">
        <v>2464</v>
      </c>
      <c r="G85">
        <v>2465</v>
      </c>
      <c r="H85">
        <v>2466</v>
      </c>
      <c r="I85">
        <v>2467</v>
      </c>
      <c r="J85">
        <v>2468</v>
      </c>
      <c r="K85">
        <v>2469</v>
      </c>
      <c r="L85">
        <v>2470</v>
      </c>
      <c r="M85">
        <v>2471</v>
      </c>
      <c r="N85">
        <v>2472</v>
      </c>
      <c r="O85">
        <v>2473</v>
      </c>
      <c r="P85">
        <v>2474</v>
      </c>
      <c r="Q85">
        <v>2475</v>
      </c>
      <c r="R85">
        <v>2476</v>
      </c>
      <c r="S85">
        <v>2477</v>
      </c>
      <c r="T85">
        <v>2478</v>
      </c>
      <c r="U85">
        <v>2479</v>
      </c>
      <c r="V85">
        <v>2480</v>
      </c>
      <c r="W85">
        <v>2481</v>
      </c>
      <c r="X85">
        <v>2482</v>
      </c>
      <c r="Y85">
        <v>2483</v>
      </c>
      <c r="Z85">
        <v>2484</v>
      </c>
      <c r="AA85">
        <v>2485</v>
      </c>
      <c r="AB85">
        <v>2486</v>
      </c>
      <c r="AC85">
        <v>2487</v>
      </c>
      <c r="AD85">
        <v>2488</v>
      </c>
      <c r="AE85">
        <v>2489</v>
      </c>
      <c r="AF85">
        <v>2490</v>
      </c>
      <c r="AH85" s="2">
        <f t="shared" si="38"/>
        <v>83</v>
      </c>
      <c r="AI85">
        <f ca="1">IF(ISNUMBER(C85),RANDBETWEEN(MIN(staticke_tc[id]),MAX(staticke_tc[id])),"")</f>
        <v>938</v>
      </c>
      <c r="AJ85">
        <f ca="1">IF(ISNUMBER(D85),RANDBETWEEN(MIN(staticke_tc[id]),MAX(staticke_tc[id])),"")</f>
        <v>223</v>
      </c>
      <c r="AK85">
        <f ca="1">IF(ISNUMBER(E85),RANDBETWEEN(MIN(staticke_tc[id]),MAX(staticke_tc[id])),"")</f>
        <v>565</v>
      </c>
      <c r="AL85">
        <f ca="1">IF(ISNUMBER(F85),RANDBETWEEN(MIN(staticke_tc[id]),MAX(staticke_tc[id])),"")</f>
        <v>905</v>
      </c>
      <c r="AM85">
        <f ca="1">IF(ISNUMBER(G85),RANDBETWEEN(MIN(staticke_tc[id]),MAX(staticke_tc[id])),"")</f>
        <v>846</v>
      </c>
      <c r="AN85">
        <f ca="1">IF(ISNUMBER(H85),RANDBETWEEN(MIN(staticke_tc[id]),MAX(staticke_tc[id])),"")</f>
        <v>340</v>
      </c>
      <c r="AO85">
        <f ca="1">IF(ISNUMBER(I85),RANDBETWEEN(MIN(staticke_tc[id]),MAX(staticke_tc[id])),"")</f>
        <v>311</v>
      </c>
      <c r="AP85">
        <f ca="1">IF(ISNUMBER(J85),RANDBETWEEN(MIN(staticke_tc[id]),MAX(staticke_tc[id])),"")</f>
        <v>258</v>
      </c>
      <c r="AQ85">
        <f ca="1">IF(ISNUMBER(K85),RANDBETWEEN(MIN(staticke_tc[id]),MAX(staticke_tc[id])),"")</f>
        <v>469</v>
      </c>
      <c r="AR85">
        <f ca="1">IF(ISNUMBER(L85),RANDBETWEEN(MIN(staticke_tc[id]),MAX(staticke_tc[id])),"")</f>
        <v>174</v>
      </c>
      <c r="AS85">
        <f ca="1">IF(ISNUMBER(M85),RANDBETWEEN(MIN(staticke_tc[id]),MAX(staticke_tc[id])),"")</f>
        <v>958</v>
      </c>
      <c r="AT85">
        <f ca="1">IF(ISNUMBER(N85),RANDBETWEEN(MIN(staticke_tc[id]),MAX(staticke_tc[id])),"")</f>
        <v>286</v>
      </c>
      <c r="AU85">
        <f ca="1">IF(ISNUMBER(O85),RANDBETWEEN(MIN(staticke_tc[id]),MAX(staticke_tc[id])),"")</f>
        <v>114</v>
      </c>
      <c r="AV85">
        <f ca="1">IF(ISNUMBER(P85),RANDBETWEEN(MIN(staticke_tc[id]),MAX(staticke_tc[id])),"")</f>
        <v>63</v>
      </c>
      <c r="AW85">
        <f ca="1">IF(ISNUMBER(Q85),RANDBETWEEN(MIN(staticke_tc[id]),MAX(staticke_tc[id])),"")</f>
        <v>733</v>
      </c>
      <c r="AX85">
        <f ca="1">IF(ISNUMBER(R85),RANDBETWEEN(MIN(staticke_tc[id]),MAX(staticke_tc[id])),"")</f>
        <v>556</v>
      </c>
      <c r="AY85">
        <f ca="1">IF(ISNUMBER(S85),RANDBETWEEN(MIN(staticke_tc[id]),MAX(staticke_tc[id])),"")</f>
        <v>619</v>
      </c>
      <c r="AZ85">
        <f ca="1">IF(ISNUMBER(T85),RANDBETWEEN(MIN(staticke_tc[id]),MAX(staticke_tc[id])),"")</f>
        <v>821</v>
      </c>
      <c r="BA85">
        <f ca="1">IF(ISNUMBER(U85),RANDBETWEEN(MIN(staticke_tc[id]),MAX(staticke_tc[id])),"")</f>
        <v>983</v>
      </c>
      <c r="BB85">
        <f ca="1">IF(ISNUMBER(V85),RANDBETWEEN(MIN(staticke_tc[id]),MAX(staticke_tc[id])),"")</f>
        <v>567</v>
      </c>
      <c r="BC85">
        <f ca="1">IF(ISNUMBER(W85),RANDBETWEEN(MIN(staticke_tc[id]),MAX(staticke_tc[id])),"")</f>
        <v>751</v>
      </c>
      <c r="BD85">
        <f ca="1">IF(ISNUMBER(X85),RANDBETWEEN(MIN(staticke_tc[id]),MAX(staticke_tc[id])),"")</f>
        <v>710</v>
      </c>
      <c r="BE85">
        <f ca="1">IF(ISNUMBER(Y85),RANDBETWEEN(MIN(staticke_tc[id]),MAX(staticke_tc[id])),"")</f>
        <v>929</v>
      </c>
      <c r="BF85">
        <f ca="1">IF(ISNUMBER(Z85),RANDBETWEEN(MIN(staticke_tc[id]),MAX(staticke_tc[id])),"")</f>
        <v>500</v>
      </c>
      <c r="BG85">
        <f ca="1">IF(ISNUMBER(AA85),RANDBETWEEN(MIN(staticke_tc[id]),MAX(staticke_tc[id])),"")</f>
        <v>782</v>
      </c>
      <c r="BH85">
        <f ca="1">IF(ISNUMBER(AB85),RANDBETWEEN(MIN(staticke_tc[id]),MAX(staticke_tc[id])),"")</f>
        <v>492</v>
      </c>
      <c r="BI85">
        <f ca="1">IF(ISNUMBER(AC85),RANDBETWEEN(MIN(staticke_tc[id]),MAX(staticke_tc[id])),"")</f>
        <v>839</v>
      </c>
      <c r="BJ85">
        <f ca="1">IF(ISNUMBER(AD85),RANDBETWEEN(MIN(staticke_tc[id]),MAX(staticke_tc[id])),"")</f>
        <v>988</v>
      </c>
      <c r="BK85">
        <f ca="1">IF(ISNUMBER(AE85),RANDBETWEEN(MIN(staticke_tc[id]),MAX(staticke_tc[id])),"")</f>
        <v>924</v>
      </c>
      <c r="BL85">
        <f ca="1">IF(ISNUMBER(AF85),RANDBETWEEN(MIN(staticke_tc[id]),MAX(staticke_tc[id])),"")</f>
        <v>219</v>
      </c>
      <c r="BN85" s="2">
        <f t="shared" si="39"/>
        <v>83</v>
      </c>
      <c r="BO85">
        <f ca="1">IF(ISNUMBER(CU85),RANDBETWEEN(MIN(staticke_tc[id]),MAX(staticke_tc[id])),"")</f>
        <v>200</v>
      </c>
      <c r="BP85">
        <f ca="1">IF(ISNUMBER(CV85),RANDBETWEEN(MIN(staticke_tc[id]),MAX(staticke_tc[id])),"")</f>
        <v>893</v>
      </c>
      <c r="BQ85">
        <f ca="1">IF(ISNUMBER(CW85),RANDBETWEEN(MIN(staticke_tc[id]),MAX(staticke_tc[id])),"")</f>
        <v>468</v>
      </c>
      <c r="BR85">
        <f ca="1">IF(ISNUMBER(CX85),RANDBETWEEN(MIN(staticke_tc[id]),MAX(staticke_tc[id])),"")</f>
        <v>172</v>
      </c>
      <c r="BS85">
        <f ca="1">IF(ISNUMBER(CY85),RANDBETWEEN(MIN(staticke_tc[id]),MAX(staticke_tc[id])),"")</f>
        <v>821</v>
      </c>
      <c r="BT85">
        <f ca="1">IF(ISNUMBER(CZ85),RANDBETWEEN(MIN(staticke_tc[id]),MAX(staticke_tc[id])),"")</f>
        <v>207</v>
      </c>
      <c r="BU85">
        <f ca="1">IF(ISNUMBER(DA85),RANDBETWEEN(MIN(staticke_tc[id]),MAX(staticke_tc[id])),"")</f>
        <v>30</v>
      </c>
      <c r="BV85">
        <f ca="1">IF(ISNUMBER(DB85),RANDBETWEEN(MIN(staticke_tc[id]),MAX(staticke_tc[id])),"")</f>
        <v>557</v>
      </c>
      <c r="BW85">
        <f ca="1">IF(ISNUMBER(DC85),RANDBETWEEN(MIN(staticke_tc[id]),MAX(staticke_tc[id])),"")</f>
        <v>314</v>
      </c>
      <c r="BX85">
        <f ca="1">IF(ISNUMBER(DD85),RANDBETWEEN(MIN(staticke_tc[id]),MAX(staticke_tc[id])),"")</f>
        <v>738</v>
      </c>
      <c r="BY85">
        <f ca="1">IF(ISNUMBER(DE85),RANDBETWEEN(MIN(staticke_tc[id]),MAX(staticke_tc[id])),"")</f>
        <v>780</v>
      </c>
      <c r="BZ85">
        <f ca="1">IF(ISNUMBER(DF85),RANDBETWEEN(MIN(staticke_tc[id]),MAX(staticke_tc[id])),"")</f>
        <v>985</v>
      </c>
      <c r="CA85">
        <f ca="1">IF(ISNUMBER(DG85),RANDBETWEEN(MIN(staticke_tc[id]),MAX(staticke_tc[id])),"")</f>
        <v>256</v>
      </c>
      <c r="CB85">
        <f ca="1">IF(ISNUMBER(DH85),RANDBETWEEN(MIN(staticke_tc[id]),MAX(staticke_tc[id])),"")</f>
        <v>190</v>
      </c>
      <c r="CC85">
        <f ca="1">IF(ISNUMBER(DI85),RANDBETWEEN(MIN(staticke_tc[id]),MAX(staticke_tc[id])),"")</f>
        <v>528</v>
      </c>
      <c r="CD85">
        <f ca="1">IF(ISNUMBER(DJ85),RANDBETWEEN(MIN(staticke_tc[id]),MAX(staticke_tc[id])),"")</f>
        <v>285</v>
      </c>
      <c r="CE85">
        <f ca="1">IF(ISNUMBER(DK85),RANDBETWEEN(MIN(staticke_tc[id]),MAX(staticke_tc[id])),"")</f>
        <v>894</v>
      </c>
      <c r="CF85">
        <f ca="1">IF(ISNUMBER(DL85),RANDBETWEEN(MIN(staticke_tc[id]),MAX(staticke_tc[id])),"")</f>
        <v>810</v>
      </c>
      <c r="CG85">
        <f ca="1">IF(ISNUMBER(DM85),RANDBETWEEN(MIN(staticke_tc[id]),MAX(staticke_tc[id])),"")</f>
        <v>277</v>
      </c>
      <c r="CH85">
        <f ca="1">IF(ISNUMBER(DN85),RANDBETWEEN(MIN(staticke_tc[id]),MAX(staticke_tc[id])),"")</f>
        <v>807</v>
      </c>
      <c r="CI85">
        <f ca="1">IF(ISNUMBER(DO85),RANDBETWEEN(MIN(staticke_tc[id]),MAX(staticke_tc[id])),"")</f>
        <v>469</v>
      </c>
      <c r="CJ85">
        <f ca="1">IF(ISNUMBER(DP85),RANDBETWEEN(MIN(staticke_tc[id]),MAX(staticke_tc[id])),"")</f>
        <v>529</v>
      </c>
      <c r="CK85">
        <f ca="1">IF(ISNUMBER(DQ85),RANDBETWEEN(MIN(staticke_tc[id]),MAX(staticke_tc[id])),"")</f>
        <v>828</v>
      </c>
      <c r="CL85">
        <f ca="1">IF(ISNUMBER(DR85),RANDBETWEEN(MIN(staticke_tc[id]),MAX(staticke_tc[id])),"")</f>
        <v>806</v>
      </c>
      <c r="CM85">
        <f ca="1">IF(ISNUMBER(DS85),RANDBETWEEN(MIN(staticke_tc[id]),MAX(staticke_tc[id])),"")</f>
        <v>140</v>
      </c>
      <c r="CN85">
        <f ca="1">IF(ISNUMBER(DT85),RANDBETWEEN(MIN(staticke_tc[id]),MAX(staticke_tc[id])),"")</f>
        <v>472</v>
      </c>
      <c r="CO85">
        <f ca="1">IF(ISNUMBER(DU85),RANDBETWEEN(MIN(staticke_tc[id]),MAX(staticke_tc[id])),"")</f>
        <v>965</v>
      </c>
      <c r="CP85">
        <f ca="1">IF(ISNUMBER(DV85),RANDBETWEEN(MIN(staticke_tc[id]),MAX(staticke_tc[id])),"")</f>
        <v>244</v>
      </c>
      <c r="CQ85">
        <f ca="1">IF(ISNUMBER(DW85),RANDBETWEEN(MIN(staticke_tc[id]),MAX(staticke_tc[id])),"")</f>
        <v>370</v>
      </c>
      <c r="CR85">
        <f ca="1">IF(ISNUMBER(DX85),RANDBETWEEN(MIN(staticke_tc[id]),MAX(staticke_tc[id])),"")</f>
        <v>571</v>
      </c>
      <c r="CT85" s="2">
        <f t="shared" si="40"/>
        <v>83</v>
      </c>
      <c r="CU85" s="15">
        <f ca="1">_xlfn.XLOOKUP(AI85,staticke_tc[id],staticke_tc[days],"")</f>
        <v>10.779392465309153</v>
      </c>
      <c r="CV85" s="15">
        <f ca="1">_xlfn.XLOOKUP(AJ85,staticke_tc[id],staticke_tc[days],"")</f>
        <v>9.4032961079276554</v>
      </c>
      <c r="CW85" s="15">
        <f ca="1">_xlfn.XLOOKUP(AK85,staticke_tc[id],staticke_tc[days],"")</f>
        <v>6.9502683088857422</v>
      </c>
      <c r="CX85" s="15">
        <f ca="1">_xlfn.XLOOKUP(AL85,staticke_tc[id],staticke_tc[days],"")</f>
        <v>12.105063602374791</v>
      </c>
      <c r="CY85" s="15">
        <f ca="1">_xlfn.XLOOKUP(AM85,staticke_tc[id],staticke_tc[days],"")</f>
        <v>10.598549025074776</v>
      </c>
      <c r="CZ85" s="15">
        <f ca="1">_xlfn.XLOOKUP(AN85,staticke_tc[id],staticke_tc[days],"")</f>
        <v>7.6083120536143465</v>
      </c>
      <c r="DA85" s="15">
        <f ca="1">_xlfn.XLOOKUP(AO85,staticke_tc[id],staticke_tc[days],"")</f>
        <v>8.9385742592154109</v>
      </c>
      <c r="DB85" s="15">
        <f ca="1">_xlfn.XLOOKUP(AP85,staticke_tc[id],staticke_tc[days],"")</f>
        <v>16.881675110394013</v>
      </c>
      <c r="DC85" s="15">
        <f ca="1">_xlfn.XLOOKUP(AQ85,staticke_tc[id],staticke_tc[days],"")</f>
        <v>4.9559036071160172</v>
      </c>
      <c r="DD85" s="15">
        <f ca="1">_xlfn.XLOOKUP(AR85,staticke_tc[id],staticke_tc[days],"")</f>
        <v>10.125688152125374</v>
      </c>
      <c r="DE85" s="15">
        <f ca="1">_xlfn.XLOOKUP(AS85,staticke_tc[id],staticke_tc[days],"")</f>
        <v>5.2693552459169055</v>
      </c>
      <c r="DF85" s="15">
        <f ca="1">_xlfn.XLOOKUP(AT85,staticke_tc[id],staticke_tc[days],"")</f>
        <v>12.011300736687279</v>
      </c>
      <c r="DG85" s="15">
        <f ca="1">_xlfn.XLOOKUP(AU85,staticke_tc[id],staticke_tc[days],"")</f>
        <v>10.678788775031556</v>
      </c>
      <c r="DH85" s="15">
        <f ca="1">_xlfn.XLOOKUP(AV85,staticke_tc[id],staticke_tc[days],"")</f>
        <v>16.061751184629685</v>
      </c>
      <c r="DI85" s="15">
        <f ca="1">_xlfn.XLOOKUP(AW85,staticke_tc[id],staticke_tc[days],"")</f>
        <v>3.6891923845159509</v>
      </c>
      <c r="DJ85" s="15">
        <f ca="1">_xlfn.XLOOKUP(AX85,staticke_tc[id],staticke_tc[days],"")</f>
        <v>9.488490960387276</v>
      </c>
      <c r="DK85" s="15">
        <f ca="1">_xlfn.XLOOKUP(AY85,staticke_tc[id],staticke_tc[days],"")</f>
        <v>3.7404871085015499</v>
      </c>
      <c r="DL85" s="15">
        <f ca="1">_xlfn.XLOOKUP(AZ85,staticke_tc[id],staticke_tc[days],"")</f>
        <v>4.8638602141481773</v>
      </c>
      <c r="DM85" s="15">
        <f ca="1">_xlfn.XLOOKUP(BA85,staticke_tc[id],staticke_tc[days],"")</f>
        <v>10.482670622642006</v>
      </c>
      <c r="DN85" s="15">
        <f ca="1">_xlfn.XLOOKUP(BB85,staticke_tc[id],staticke_tc[days],"")</f>
        <v>6.5674578712841409</v>
      </c>
      <c r="DO85" s="15">
        <f ca="1">_xlfn.XLOOKUP(BC85,staticke_tc[id],staticke_tc[days],"")</f>
        <v>11.309397061030253</v>
      </c>
      <c r="DP85" s="15">
        <f ca="1">_xlfn.XLOOKUP(BD85,staticke_tc[id],staticke_tc[days],"")</f>
        <v>11.49311312755068</v>
      </c>
      <c r="DQ85" s="15">
        <f ca="1">_xlfn.XLOOKUP(BE85,staticke_tc[id],staticke_tc[days],"")</f>
        <v>4.0109010442977224</v>
      </c>
      <c r="DR85" s="15">
        <f ca="1">_xlfn.XLOOKUP(BF85,staticke_tc[id],staticke_tc[days],"")</f>
        <v>13.552842289022694</v>
      </c>
      <c r="DS85" s="15">
        <f ca="1">_xlfn.XLOOKUP(BG85,staticke_tc[id],staticke_tc[days],"")</f>
        <v>13.85502942110975</v>
      </c>
      <c r="DT85" s="15">
        <f ca="1">_xlfn.XLOOKUP(BH85,staticke_tc[id],staticke_tc[days],"")</f>
        <v>6.9341484266281732</v>
      </c>
      <c r="DU85" s="15">
        <f ca="1">_xlfn.XLOOKUP(BI85,staticke_tc[id],staticke_tc[days],"")</f>
        <v>8.1122328811434095</v>
      </c>
      <c r="DV85" s="15">
        <f ca="1">_xlfn.XLOOKUP(BJ85,staticke_tc[id],staticke_tc[days],"")</f>
        <v>10.578116387984515</v>
      </c>
      <c r="DW85" s="15">
        <f ca="1">_xlfn.XLOOKUP(BK85,staticke_tc[id],staticke_tc[days],"")</f>
        <v>13.209566764673291</v>
      </c>
      <c r="DX85" s="15">
        <f ca="1">_xlfn.XLOOKUP(BL85,staticke_tc[id],staticke_tc[days],"")</f>
        <v>3.3031239288196641</v>
      </c>
      <c r="DZ85" s="2">
        <f t="shared" si="41"/>
        <v>83</v>
      </c>
      <c r="EA85" s="15">
        <f ca="1">_xlfn.XLOOKUP(BO85,staticke_tc[id],staticke_tc[days],"")</f>
        <v>8.4717221175451733</v>
      </c>
      <c r="EB85" s="15">
        <f ca="1">_xlfn.XLOOKUP(BP85,staticke_tc[id],staticke_tc[days],"")</f>
        <v>9.1069166367793084</v>
      </c>
      <c r="EC85" s="15">
        <f ca="1">_xlfn.XLOOKUP(BQ85,staticke_tc[id],staticke_tc[days],"")</f>
        <v>9.2601131480905359</v>
      </c>
      <c r="ED85" s="15">
        <f ca="1">_xlfn.XLOOKUP(BR85,staticke_tc[id],staticke_tc[days],"")</f>
        <v>12.88954834300438</v>
      </c>
      <c r="EE85" s="15">
        <f ca="1">_xlfn.XLOOKUP(BS85,staticke_tc[id],staticke_tc[days],"")</f>
        <v>4.8638602141481773</v>
      </c>
      <c r="EF85" s="15">
        <f ca="1">_xlfn.XLOOKUP(BT85,staticke_tc[id],staticke_tc[days],"")</f>
        <v>8.4392599324954567</v>
      </c>
      <c r="EG85" s="15">
        <f ca="1">_xlfn.XLOOKUP(BU85,staticke_tc[id],staticke_tc[days],"")</f>
        <v>9.9547149092922691</v>
      </c>
      <c r="EH85" s="15">
        <f ca="1">_xlfn.XLOOKUP(BV85,staticke_tc[id],staticke_tc[days],"")</f>
        <v>9.2237407299803529</v>
      </c>
      <c r="EI85" s="15">
        <f ca="1">_xlfn.XLOOKUP(BW85,staticke_tc[id],staticke_tc[days],"")</f>
        <v>13.379059888175433</v>
      </c>
      <c r="EJ85" s="15">
        <f ca="1">_xlfn.XLOOKUP(BX85,staticke_tc[id],staticke_tc[days],"")</f>
        <v>14.343744739330219</v>
      </c>
      <c r="EK85" s="15">
        <f ca="1">_xlfn.XLOOKUP(BY85,staticke_tc[id],staticke_tc[days],"")</f>
        <v>8.5814080443752641</v>
      </c>
      <c r="EL85" s="15">
        <f ca="1">_xlfn.XLOOKUP(BZ85,staticke_tc[id],staticke_tc[days],"")</f>
        <v>13.270374069350781</v>
      </c>
      <c r="EM85" s="15">
        <f ca="1">_xlfn.XLOOKUP(CA85,staticke_tc[id],staticke_tc[days],"")</f>
        <v>9.6248291687509884</v>
      </c>
      <c r="EN85" s="15">
        <f ca="1">_xlfn.XLOOKUP(CB85,staticke_tc[id],staticke_tc[days],"")</f>
        <v>13.439026409213604</v>
      </c>
      <c r="EO85" s="15">
        <f ca="1">_xlfn.XLOOKUP(CC85,staticke_tc[id],staticke_tc[days],"")</f>
        <v>3.7058281676956994</v>
      </c>
      <c r="EP85" s="15">
        <f ca="1">_xlfn.XLOOKUP(CD85,staticke_tc[id],staticke_tc[days],"")</f>
        <v>12.516451121056388</v>
      </c>
      <c r="EQ85" s="15">
        <f ca="1">_xlfn.XLOOKUP(CE85,staticke_tc[id],staticke_tc[days],"")</f>
        <v>7.8844624441749787</v>
      </c>
      <c r="ER85" s="15">
        <f ca="1">_xlfn.XLOOKUP(CF85,staticke_tc[id],staticke_tc[days],"")</f>
        <v>8.1718976584487457</v>
      </c>
      <c r="ES85" s="15">
        <f ca="1">_xlfn.XLOOKUP(CG85,staticke_tc[id],staticke_tc[days],"")</f>
        <v>11.120405855541334</v>
      </c>
      <c r="ET85" s="15">
        <f ca="1">_xlfn.XLOOKUP(CH85,staticke_tc[id],staticke_tc[days],"")</f>
        <v>5.0216353330379278</v>
      </c>
      <c r="EU85" s="15">
        <f ca="1">_xlfn.XLOOKUP(CI85,staticke_tc[id],staticke_tc[days],"")</f>
        <v>4.9559036071160172</v>
      </c>
      <c r="EV85" s="15">
        <f ca="1">_xlfn.XLOOKUP(CJ85,staticke_tc[id],staticke_tc[days],"")</f>
        <v>7.1614155824254357</v>
      </c>
      <c r="EW85" s="15">
        <f ca="1">_xlfn.XLOOKUP(CK85,staticke_tc[id],staticke_tc[days],"")</f>
        <v>11.3487520175696</v>
      </c>
      <c r="EX85" s="15">
        <f ca="1">_xlfn.XLOOKUP(CL85,staticke_tc[id],staticke_tc[days],"")</f>
        <v>11.465921642515211</v>
      </c>
      <c r="EY85" s="15">
        <f ca="1">_xlfn.XLOOKUP(CM85,staticke_tc[id],staticke_tc[days],"")</f>
        <v>10.665853092035917</v>
      </c>
      <c r="EZ85" s="15">
        <f ca="1">_xlfn.XLOOKUP(CN85,staticke_tc[id],staticke_tc[days],"")</f>
        <v>4.2689032263271809</v>
      </c>
      <c r="FA85" s="15">
        <f ca="1">_xlfn.XLOOKUP(CO85,staticke_tc[id],staticke_tc[days],"")</f>
        <v>9.7873802487104076</v>
      </c>
      <c r="FB85" s="15">
        <f ca="1">_xlfn.XLOOKUP(CP85,staticke_tc[id],staticke_tc[days],"")</f>
        <v>7.6640767417462659</v>
      </c>
      <c r="FC85" s="15">
        <f ca="1">_xlfn.XLOOKUP(CQ85,staticke_tc[id],staticke_tc[days],"")</f>
        <v>7.9272362566850063</v>
      </c>
      <c r="FD85" s="15">
        <f ca="1">_xlfn.XLOOKUP(CR85,staticke_tc[id],staticke_tc[days],"")</f>
        <v>8.7590728151437673</v>
      </c>
    </row>
    <row r="86" spans="2:160" x14ac:dyDescent="0.3">
      <c r="B86" s="2">
        <f t="shared" si="42"/>
        <v>84</v>
      </c>
      <c r="C86">
        <v>2491</v>
      </c>
      <c r="D86">
        <v>2492</v>
      </c>
      <c r="E86">
        <v>2493</v>
      </c>
      <c r="F86">
        <v>2494</v>
      </c>
      <c r="G86">
        <v>2495</v>
      </c>
      <c r="H86">
        <v>2496</v>
      </c>
      <c r="I86">
        <v>2497</v>
      </c>
      <c r="J86">
        <v>2498</v>
      </c>
      <c r="K86">
        <v>2499</v>
      </c>
      <c r="L86">
        <v>2500</v>
      </c>
      <c r="M86">
        <v>2501</v>
      </c>
      <c r="N86">
        <v>2502</v>
      </c>
      <c r="O86">
        <v>2503</v>
      </c>
      <c r="P86">
        <v>2504</v>
      </c>
      <c r="Q86">
        <v>2505</v>
      </c>
      <c r="R86">
        <v>2506</v>
      </c>
      <c r="S86">
        <v>2507</v>
      </c>
      <c r="T86">
        <v>2508</v>
      </c>
      <c r="U86">
        <v>2509</v>
      </c>
      <c r="V86">
        <v>2510</v>
      </c>
      <c r="W86">
        <v>2511</v>
      </c>
      <c r="X86">
        <v>2512</v>
      </c>
      <c r="Y86">
        <v>2513</v>
      </c>
      <c r="Z86">
        <v>2514</v>
      </c>
      <c r="AA86">
        <v>2515</v>
      </c>
      <c r="AB86">
        <v>2516</v>
      </c>
      <c r="AC86">
        <v>2517</v>
      </c>
      <c r="AD86">
        <v>2518</v>
      </c>
      <c r="AE86">
        <v>2519</v>
      </c>
      <c r="AF86">
        <v>2520</v>
      </c>
      <c r="AH86" s="2">
        <f t="shared" si="38"/>
        <v>84</v>
      </c>
      <c r="AI86">
        <f ca="1">IF(ISNUMBER(C86),RANDBETWEEN(MIN(staticke_tc[id]),MAX(staticke_tc[id])),"")</f>
        <v>133</v>
      </c>
      <c r="AJ86">
        <f ca="1">IF(ISNUMBER(D86),RANDBETWEEN(MIN(staticke_tc[id]),MAX(staticke_tc[id])),"")</f>
        <v>413</v>
      </c>
      <c r="AK86">
        <f ca="1">IF(ISNUMBER(E86),RANDBETWEEN(MIN(staticke_tc[id]),MAX(staticke_tc[id])),"")</f>
        <v>845</v>
      </c>
      <c r="AL86">
        <f ca="1">IF(ISNUMBER(F86),RANDBETWEEN(MIN(staticke_tc[id]),MAX(staticke_tc[id])),"")</f>
        <v>238</v>
      </c>
      <c r="AM86">
        <f ca="1">IF(ISNUMBER(G86),RANDBETWEEN(MIN(staticke_tc[id]),MAX(staticke_tc[id])),"")</f>
        <v>355</v>
      </c>
      <c r="AN86">
        <f ca="1">IF(ISNUMBER(H86),RANDBETWEEN(MIN(staticke_tc[id]),MAX(staticke_tc[id])),"")</f>
        <v>942</v>
      </c>
      <c r="AO86">
        <f ca="1">IF(ISNUMBER(I86),RANDBETWEEN(MIN(staticke_tc[id]),MAX(staticke_tc[id])),"")</f>
        <v>573</v>
      </c>
      <c r="AP86">
        <f ca="1">IF(ISNUMBER(J86),RANDBETWEEN(MIN(staticke_tc[id]),MAX(staticke_tc[id])),"")</f>
        <v>925</v>
      </c>
      <c r="AQ86">
        <f ca="1">IF(ISNUMBER(K86),RANDBETWEEN(MIN(staticke_tc[id]),MAX(staticke_tc[id])),"")</f>
        <v>944</v>
      </c>
      <c r="AR86">
        <f ca="1">IF(ISNUMBER(L86),RANDBETWEEN(MIN(staticke_tc[id]),MAX(staticke_tc[id])),"")</f>
        <v>756</v>
      </c>
      <c r="AS86">
        <f ca="1">IF(ISNUMBER(M86),RANDBETWEEN(MIN(staticke_tc[id]),MAX(staticke_tc[id])),"")</f>
        <v>479</v>
      </c>
      <c r="AT86">
        <f ca="1">IF(ISNUMBER(N86),RANDBETWEEN(MIN(staticke_tc[id]),MAX(staticke_tc[id])),"")</f>
        <v>374</v>
      </c>
      <c r="AU86">
        <f ca="1">IF(ISNUMBER(O86),RANDBETWEEN(MIN(staticke_tc[id]),MAX(staticke_tc[id])),"")</f>
        <v>44</v>
      </c>
      <c r="AV86">
        <f ca="1">IF(ISNUMBER(P86),RANDBETWEEN(MIN(staticke_tc[id]),MAX(staticke_tc[id])),"")</f>
        <v>386</v>
      </c>
      <c r="AW86">
        <f ca="1">IF(ISNUMBER(Q86),RANDBETWEEN(MIN(staticke_tc[id]),MAX(staticke_tc[id])),"")</f>
        <v>456</v>
      </c>
      <c r="AX86">
        <f ca="1">IF(ISNUMBER(R86),RANDBETWEEN(MIN(staticke_tc[id]),MAX(staticke_tc[id])),"")</f>
        <v>68</v>
      </c>
      <c r="AY86">
        <f ca="1">IF(ISNUMBER(S86),RANDBETWEEN(MIN(staticke_tc[id]),MAX(staticke_tc[id])),"")</f>
        <v>128</v>
      </c>
      <c r="AZ86">
        <f ca="1">IF(ISNUMBER(T86),RANDBETWEEN(MIN(staticke_tc[id]),MAX(staticke_tc[id])),"")</f>
        <v>749</v>
      </c>
      <c r="BA86">
        <f ca="1">IF(ISNUMBER(U86),RANDBETWEEN(MIN(staticke_tc[id]),MAX(staticke_tc[id])),"")</f>
        <v>791</v>
      </c>
      <c r="BB86">
        <f ca="1">IF(ISNUMBER(V86),RANDBETWEEN(MIN(staticke_tc[id]),MAX(staticke_tc[id])),"")</f>
        <v>375</v>
      </c>
      <c r="BC86">
        <f ca="1">IF(ISNUMBER(W86),RANDBETWEEN(MIN(staticke_tc[id]),MAX(staticke_tc[id])),"")</f>
        <v>959</v>
      </c>
      <c r="BD86">
        <f ca="1">IF(ISNUMBER(X86),RANDBETWEEN(MIN(staticke_tc[id]),MAX(staticke_tc[id])),"")</f>
        <v>829</v>
      </c>
      <c r="BE86">
        <f ca="1">IF(ISNUMBER(Y86),RANDBETWEEN(MIN(staticke_tc[id]),MAX(staticke_tc[id])),"")</f>
        <v>938</v>
      </c>
      <c r="BF86">
        <f ca="1">IF(ISNUMBER(Z86),RANDBETWEEN(MIN(staticke_tc[id]),MAX(staticke_tc[id])),"")</f>
        <v>950</v>
      </c>
      <c r="BG86">
        <f ca="1">IF(ISNUMBER(AA86),RANDBETWEEN(MIN(staticke_tc[id]),MAX(staticke_tc[id])),"")</f>
        <v>167</v>
      </c>
      <c r="BH86">
        <f ca="1">IF(ISNUMBER(AB86),RANDBETWEEN(MIN(staticke_tc[id]),MAX(staticke_tc[id])),"")</f>
        <v>302</v>
      </c>
      <c r="BI86">
        <f ca="1">IF(ISNUMBER(AC86),RANDBETWEEN(MIN(staticke_tc[id]),MAX(staticke_tc[id])),"")</f>
        <v>344</v>
      </c>
      <c r="BJ86">
        <f ca="1">IF(ISNUMBER(AD86),RANDBETWEEN(MIN(staticke_tc[id]),MAX(staticke_tc[id])),"")</f>
        <v>480</v>
      </c>
      <c r="BK86">
        <f ca="1">IF(ISNUMBER(AE86),RANDBETWEEN(MIN(staticke_tc[id]),MAX(staticke_tc[id])),"")</f>
        <v>719</v>
      </c>
      <c r="BL86">
        <f ca="1">IF(ISNUMBER(AF86),RANDBETWEEN(MIN(staticke_tc[id]),MAX(staticke_tc[id])),"")</f>
        <v>482</v>
      </c>
      <c r="BN86" s="2">
        <f t="shared" si="39"/>
        <v>84</v>
      </c>
      <c r="BO86">
        <f ca="1">IF(ISNUMBER(CU86),RANDBETWEEN(MIN(staticke_tc[id]),MAX(staticke_tc[id])),"")</f>
        <v>975</v>
      </c>
      <c r="BP86">
        <f ca="1">IF(ISNUMBER(CV86),RANDBETWEEN(MIN(staticke_tc[id]),MAX(staticke_tc[id])),"")</f>
        <v>748</v>
      </c>
      <c r="BQ86">
        <f ca="1">IF(ISNUMBER(CW86),RANDBETWEEN(MIN(staticke_tc[id]),MAX(staticke_tc[id])),"")</f>
        <v>45</v>
      </c>
      <c r="BR86">
        <f ca="1">IF(ISNUMBER(CX86),RANDBETWEEN(MIN(staticke_tc[id]),MAX(staticke_tc[id])),"")</f>
        <v>797</v>
      </c>
      <c r="BS86">
        <f ca="1">IF(ISNUMBER(CY86),RANDBETWEEN(MIN(staticke_tc[id]),MAX(staticke_tc[id])),"")</f>
        <v>945</v>
      </c>
      <c r="BT86">
        <f ca="1">IF(ISNUMBER(CZ86),RANDBETWEEN(MIN(staticke_tc[id]),MAX(staticke_tc[id])),"")</f>
        <v>777</v>
      </c>
      <c r="BU86">
        <f ca="1">IF(ISNUMBER(DA86),RANDBETWEEN(MIN(staticke_tc[id]),MAX(staticke_tc[id])),"")</f>
        <v>320</v>
      </c>
      <c r="BV86">
        <f ca="1">IF(ISNUMBER(DB86),RANDBETWEEN(MIN(staticke_tc[id]),MAX(staticke_tc[id])),"")</f>
        <v>940</v>
      </c>
      <c r="BW86">
        <f ca="1">IF(ISNUMBER(DC86),RANDBETWEEN(MIN(staticke_tc[id]),MAX(staticke_tc[id])),"")</f>
        <v>28</v>
      </c>
      <c r="BX86">
        <f ca="1">IF(ISNUMBER(DD86),RANDBETWEEN(MIN(staticke_tc[id]),MAX(staticke_tc[id])),"")</f>
        <v>389</v>
      </c>
      <c r="BY86">
        <f ca="1">IF(ISNUMBER(DE86),RANDBETWEEN(MIN(staticke_tc[id]),MAX(staticke_tc[id])),"")</f>
        <v>537</v>
      </c>
      <c r="BZ86">
        <f ca="1">IF(ISNUMBER(DF86),RANDBETWEEN(MIN(staticke_tc[id]),MAX(staticke_tc[id])),"")</f>
        <v>706</v>
      </c>
      <c r="CA86">
        <f ca="1">IF(ISNUMBER(DG86),RANDBETWEEN(MIN(staticke_tc[id]),MAX(staticke_tc[id])),"")</f>
        <v>201</v>
      </c>
      <c r="CB86">
        <f ca="1">IF(ISNUMBER(DH86),RANDBETWEEN(MIN(staticke_tc[id]),MAX(staticke_tc[id])),"")</f>
        <v>842</v>
      </c>
      <c r="CC86">
        <f ca="1">IF(ISNUMBER(DI86),RANDBETWEEN(MIN(staticke_tc[id]),MAX(staticke_tc[id])),"")</f>
        <v>771</v>
      </c>
      <c r="CD86">
        <f ca="1">IF(ISNUMBER(DJ86),RANDBETWEEN(MIN(staticke_tc[id]),MAX(staticke_tc[id])),"")</f>
        <v>642</v>
      </c>
      <c r="CE86">
        <f ca="1">IF(ISNUMBER(DK86),RANDBETWEEN(MIN(staticke_tc[id]),MAX(staticke_tc[id])),"")</f>
        <v>129</v>
      </c>
      <c r="CF86">
        <f ca="1">IF(ISNUMBER(DL86),RANDBETWEEN(MIN(staticke_tc[id]),MAX(staticke_tc[id])),"")</f>
        <v>130</v>
      </c>
      <c r="CG86">
        <f ca="1">IF(ISNUMBER(DM86),RANDBETWEEN(MIN(staticke_tc[id]),MAX(staticke_tc[id])),"")</f>
        <v>566</v>
      </c>
      <c r="CH86">
        <f ca="1">IF(ISNUMBER(DN86),RANDBETWEEN(MIN(staticke_tc[id]),MAX(staticke_tc[id])),"")</f>
        <v>477</v>
      </c>
      <c r="CI86">
        <f ca="1">IF(ISNUMBER(DO86),RANDBETWEEN(MIN(staticke_tc[id]),MAX(staticke_tc[id])),"")</f>
        <v>244</v>
      </c>
      <c r="CJ86">
        <f ca="1">IF(ISNUMBER(DP86),RANDBETWEEN(MIN(staticke_tc[id]),MAX(staticke_tc[id])),"")</f>
        <v>346</v>
      </c>
      <c r="CK86">
        <f ca="1">IF(ISNUMBER(DQ86),RANDBETWEEN(MIN(staticke_tc[id]),MAX(staticke_tc[id])),"")</f>
        <v>676</v>
      </c>
      <c r="CL86">
        <f ca="1">IF(ISNUMBER(DR86),RANDBETWEEN(MIN(staticke_tc[id]),MAX(staticke_tc[id])),"")</f>
        <v>325</v>
      </c>
      <c r="CM86">
        <f ca="1">IF(ISNUMBER(DS86),RANDBETWEEN(MIN(staticke_tc[id]),MAX(staticke_tc[id])),"")</f>
        <v>748</v>
      </c>
      <c r="CN86">
        <f ca="1">IF(ISNUMBER(DT86),RANDBETWEEN(MIN(staticke_tc[id]),MAX(staticke_tc[id])),"")</f>
        <v>190</v>
      </c>
      <c r="CO86">
        <f ca="1">IF(ISNUMBER(DU86),RANDBETWEEN(MIN(staticke_tc[id]),MAX(staticke_tc[id])),"")</f>
        <v>130</v>
      </c>
      <c r="CP86">
        <f ca="1">IF(ISNUMBER(DV86),RANDBETWEEN(MIN(staticke_tc[id]),MAX(staticke_tc[id])),"")</f>
        <v>729</v>
      </c>
      <c r="CQ86">
        <f ca="1">IF(ISNUMBER(DW86),RANDBETWEEN(MIN(staticke_tc[id]),MAX(staticke_tc[id])),"")</f>
        <v>827</v>
      </c>
      <c r="CR86">
        <f ca="1">IF(ISNUMBER(DX86),RANDBETWEEN(MIN(staticke_tc[id]),MAX(staticke_tc[id])),"")</f>
        <v>316</v>
      </c>
      <c r="CT86" s="2">
        <f t="shared" si="40"/>
        <v>84</v>
      </c>
      <c r="CU86" s="15">
        <f ca="1">_xlfn.XLOOKUP(AI86,staticke_tc[id],staticke_tc[days],"")</f>
        <v>10.653890275350264</v>
      </c>
      <c r="CV86" s="15">
        <f ca="1">_xlfn.XLOOKUP(AJ86,staticke_tc[id],staticke_tc[days],"")</f>
        <v>7.7039540666748785</v>
      </c>
      <c r="CW86" s="15">
        <f ca="1">_xlfn.XLOOKUP(AK86,staticke_tc[id],staticke_tc[days],"")</f>
        <v>8.3906011030722834</v>
      </c>
      <c r="CX86" s="15">
        <f ca="1">_xlfn.XLOOKUP(AL86,staticke_tc[id],staticke_tc[days],"")</f>
        <v>11.353463169571368</v>
      </c>
      <c r="CY86" s="15">
        <f ca="1">_xlfn.XLOOKUP(AM86,staticke_tc[id],staticke_tc[days],"")</f>
        <v>7.6159789110124336</v>
      </c>
      <c r="CZ86" s="15">
        <f ca="1">_xlfn.XLOOKUP(AN86,staticke_tc[id],staticke_tc[days],"")</f>
        <v>5.7439253802135601</v>
      </c>
      <c r="DA86" s="15">
        <f ca="1">_xlfn.XLOOKUP(AO86,staticke_tc[id],staticke_tc[days],"")</f>
        <v>7.4643284638042928</v>
      </c>
      <c r="DB86" s="15">
        <f ca="1">_xlfn.XLOOKUP(AP86,staticke_tc[id],staticke_tc[days],"")</f>
        <v>12.260692788844276</v>
      </c>
      <c r="DC86" s="15">
        <f ca="1">_xlfn.XLOOKUP(AQ86,staticke_tc[id],staticke_tc[days],"")</f>
        <v>9.5858479407651878</v>
      </c>
      <c r="DD86" s="15">
        <f ca="1">_xlfn.XLOOKUP(AR86,staticke_tc[id],staticke_tc[days],"")</f>
        <v>3.843482370347072</v>
      </c>
      <c r="DE86" s="15">
        <f ca="1">_xlfn.XLOOKUP(AS86,staticke_tc[id],staticke_tc[days],"")</f>
        <v>8.9988124875698521</v>
      </c>
      <c r="DF86" s="15">
        <f ca="1">_xlfn.XLOOKUP(AT86,staticke_tc[id],staticke_tc[days],"")</f>
        <v>6.7111306645015842</v>
      </c>
      <c r="DG86" s="15">
        <f ca="1">_xlfn.XLOOKUP(AU86,staticke_tc[id],staticke_tc[days],"")</f>
        <v>12.881177382057174</v>
      </c>
      <c r="DH86" s="15">
        <f ca="1">_xlfn.XLOOKUP(AV86,staticke_tc[id],staticke_tc[days],"")</f>
        <v>10.233990922708442</v>
      </c>
      <c r="DI86" s="15">
        <f ca="1">_xlfn.XLOOKUP(AW86,staticke_tc[id],staticke_tc[days],"")</f>
        <v>8.0733728947534864</v>
      </c>
      <c r="DJ86" s="15">
        <f ca="1">_xlfn.XLOOKUP(AX86,staticke_tc[id],staticke_tc[days],"")</f>
        <v>15.444735171799987</v>
      </c>
      <c r="DK86" s="15">
        <f ca="1">_xlfn.XLOOKUP(AY86,staticke_tc[id],staticke_tc[days],"")</f>
        <v>10.95753040548767</v>
      </c>
      <c r="DL86" s="15">
        <f ca="1">_xlfn.XLOOKUP(AZ86,staticke_tc[id],staticke_tc[days],"")</f>
        <v>12.773620631995728</v>
      </c>
      <c r="DM86" s="15">
        <f ca="1">_xlfn.XLOOKUP(BA86,staticke_tc[id],staticke_tc[days],"")</f>
        <v>9.1674638272094224</v>
      </c>
      <c r="DN86" s="15">
        <f ca="1">_xlfn.XLOOKUP(BB86,staticke_tc[id],staticke_tc[days],"")</f>
        <v>3.4584258109009243</v>
      </c>
      <c r="DO86" s="15">
        <f ca="1">_xlfn.XLOOKUP(BC86,staticke_tc[id],staticke_tc[days],"")</f>
        <v>19.079018938170794</v>
      </c>
      <c r="DP86" s="15">
        <f ca="1">_xlfn.XLOOKUP(BD86,staticke_tc[id],staticke_tc[days],"")</f>
        <v>12.034832630753797</v>
      </c>
      <c r="DQ86" s="15">
        <f ca="1">_xlfn.XLOOKUP(BE86,staticke_tc[id],staticke_tc[days],"")</f>
        <v>10.779392465309153</v>
      </c>
      <c r="DR86" s="15">
        <f ca="1">_xlfn.XLOOKUP(BF86,staticke_tc[id],staticke_tc[days],"")</f>
        <v>11.001803023921905</v>
      </c>
      <c r="DS86" s="15">
        <f ca="1">_xlfn.XLOOKUP(BG86,staticke_tc[id],staticke_tc[days],"")</f>
        <v>10.760860803401854</v>
      </c>
      <c r="DT86" s="15">
        <f ca="1">_xlfn.XLOOKUP(BH86,staticke_tc[id],staticke_tc[days],"")</f>
        <v>11.200712079303036</v>
      </c>
      <c r="DU86" s="15">
        <f ca="1">_xlfn.XLOOKUP(BI86,staticke_tc[id],staticke_tc[days],"")</f>
        <v>6.4236178687612853</v>
      </c>
      <c r="DV86" s="15">
        <f ca="1">_xlfn.XLOOKUP(BJ86,staticke_tc[id],staticke_tc[days],"")</f>
        <v>5.3268952127572522</v>
      </c>
      <c r="DW86" s="15">
        <f ca="1">_xlfn.XLOOKUP(BK86,staticke_tc[id],staticke_tc[days],"")</f>
        <v>9.788857200943287</v>
      </c>
      <c r="DX86" s="15">
        <f ca="1">_xlfn.XLOOKUP(BL86,staticke_tc[id],staticke_tc[days],"")</f>
        <v>11.402546759153966</v>
      </c>
      <c r="DZ86" s="2">
        <f t="shared" si="41"/>
        <v>84</v>
      </c>
      <c r="EA86" s="15">
        <f ca="1">_xlfn.XLOOKUP(BO86,staticke_tc[id],staticke_tc[days],"")</f>
        <v>11.012034055559694</v>
      </c>
      <c r="EB86" s="15">
        <f ca="1">_xlfn.XLOOKUP(BP86,staticke_tc[id],staticke_tc[days],"")</f>
        <v>9.6488609526690787</v>
      </c>
      <c r="EC86" s="15">
        <f ca="1">_xlfn.XLOOKUP(BQ86,staticke_tc[id],staticke_tc[days],"")</f>
        <v>12.118737082096835</v>
      </c>
      <c r="ED86" s="15">
        <f ca="1">_xlfn.XLOOKUP(BR86,staticke_tc[id],staticke_tc[days],"")</f>
        <v>16.289946149645768</v>
      </c>
      <c r="EE86" s="15">
        <f ca="1">_xlfn.XLOOKUP(BS86,staticke_tc[id],staticke_tc[days],"")</f>
        <v>10.515646423654635</v>
      </c>
      <c r="EF86" s="15">
        <f ca="1">_xlfn.XLOOKUP(BT86,staticke_tc[id],staticke_tc[days],"")</f>
        <v>8.3594081234944575</v>
      </c>
      <c r="EG86" s="15">
        <f ca="1">_xlfn.XLOOKUP(BU86,staticke_tc[id],staticke_tc[days],"")</f>
        <v>12.795429497468238</v>
      </c>
      <c r="EH86" s="15">
        <f ca="1">_xlfn.XLOOKUP(BV86,staticke_tc[id],staticke_tc[days],"")</f>
        <v>7.9177593041202492</v>
      </c>
      <c r="EI86" s="15">
        <f ca="1">_xlfn.XLOOKUP(BW86,staticke_tc[id],staticke_tc[days],"")</f>
        <v>12.303486420260636</v>
      </c>
      <c r="EJ86" s="15">
        <f ca="1">_xlfn.XLOOKUP(BX86,staticke_tc[id],staticke_tc[days],"")</f>
        <v>10.204907676296827</v>
      </c>
      <c r="EK86" s="15">
        <f ca="1">_xlfn.XLOOKUP(BY86,staticke_tc[id],staticke_tc[days],"")</f>
        <v>7.8204748599114371</v>
      </c>
      <c r="EL86" s="15">
        <f ca="1">_xlfn.XLOOKUP(BZ86,staticke_tc[id],staticke_tc[days],"")</f>
        <v>14.269580344180955</v>
      </c>
      <c r="EM86" s="15">
        <f ca="1">_xlfn.XLOOKUP(CA86,staticke_tc[id],staticke_tc[days],"")</f>
        <v>16.890094016406593</v>
      </c>
      <c r="EN86" s="15">
        <f ca="1">_xlfn.XLOOKUP(CB86,staticke_tc[id],staticke_tc[days],"")</f>
        <v>14.587384198458377</v>
      </c>
      <c r="EO86" s="15">
        <f ca="1">_xlfn.XLOOKUP(CC86,staticke_tc[id],staticke_tc[days],"")</f>
        <v>7.2909208083051489</v>
      </c>
      <c r="EP86" s="15">
        <f ca="1">_xlfn.XLOOKUP(CD86,staticke_tc[id],staticke_tc[days],"")</f>
        <v>11.332092714631811</v>
      </c>
      <c r="EQ86" s="15">
        <f ca="1">_xlfn.XLOOKUP(CE86,staticke_tc[id],staticke_tc[days],"")</f>
        <v>9.4487959600291624</v>
      </c>
      <c r="ER86" s="15">
        <f ca="1">_xlfn.XLOOKUP(CF86,staticke_tc[id],staticke_tc[days],"")</f>
        <v>11.440697806925709</v>
      </c>
      <c r="ES86" s="15">
        <f ca="1">_xlfn.XLOOKUP(CG86,staticke_tc[id],staticke_tc[days],"")</f>
        <v>10.159562937924692</v>
      </c>
      <c r="ET86" s="15">
        <f ca="1">_xlfn.XLOOKUP(CH86,staticke_tc[id],staticke_tc[days],"")</f>
        <v>13.215744502546983</v>
      </c>
      <c r="EU86" s="15">
        <f ca="1">_xlfn.XLOOKUP(CI86,staticke_tc[id],staticke_tc[days],"")</f>
        <v>7.6640767417462659</v>
      </c>
      <c r="EV86" s="15">
        <f ca="1">_xlfn.XLOOKUP(CJ86,staticke_tc[id],staticke_tc[days],"")</f>
        <v>9.2906092331416534</v>
      </c>
      <c r="EW86" s="15">
        <f ca="1">_xlfn.XLOOKUP(CK86,staticke_tc[id],staticke_tc[days],"")</f>
        <v>6.6212886232400212</v>
      </c>
      <c r="EX86" s="15">
        <f ca="1">_xlfn.XLOOKUP(CL86,staticke_tc[id],staticke_tc[days],"")</f>
        <v>10.623688308961388</v>
      </c>
      <c r="EY86" s="15">
        <f ca="1">_xlfn.XLOOKUP(CM86,staticke_tc[id],staticke_tc[days],"")</f>
        <v>9.6488609526690787</v>
      </c>
      <c r="EZ86" s="15">
        <f ca="1">_xlfn.XLOOKUP(CN86,staticke_tc[id],staticke_tc[days],"")</f>
        <v>13.439026409213604</v>
      </c>
      <c r="FA86" s="15">
        <f ca="1">_xlfn.XLOOKUP(CO86,staticke_tc[id],staticke_tc[days],"")</f>
        <v>11.440697806925709</v>
      </c>
      <c r="FB86" s="15">
        <f ca="1">_xlfn.XLOOKUP(CP86,staticke_tc[id],staticke_tc[days],"")</f>
        <v>8.3677452007334008</v>
      </c>
      <c r="FC86" s="15">
        <f ca="1">_xlfn.XLOOKUP(CQ86,staticke_tc[id],staticke_tc[days],"")</f>
        <v>13.280480964474956</v>
      </c>
      <c r="FD86" s="15">
        <f ca="1">_xlfn.XLOOKUP(CR86,staticke_tc[id],staticke_tc[days],"")</f>
        <v>7.7563955534809867</v>
      </c>
    </row>
    <row r="87" spans="2:160" x14ac:dyDescent="0.3">
      <c r="B87" s="2">
        <f t="shared" si="42"/>
        <v>85</v>
      </c>
      <c r="C87">
        <v>2521</v>
      </c>
      <c r="D87">
        <v>2522</v>
      </c>
      <c r="E87">
        <v>2523</v>
      </c>
      <c r="F87">
        <v>2524</v>
      </c>
      <c r="G87">
        <v>2525</v>
      </c>
      <c r="H87">
        <v>2526</v>
      </c>
      <c r="I87">
        <v>2527</v>
      </c>
      <c r="J87">
        <v>2528</v>
      </c>
      <c r="K87">
        <v>2529</v>
      </c>
      <c r="L87">
        <v>2530</v>
      </c>
      <c r="M87">
        <v>2531</v>
      </c>
      <c r="N87">
        <v>2532</v>
      </c>
      <c r="O87">
        <v>2533</v>
      </c>
      <c r="P87">
        <v>2534</v>
      </c>
      <c r="Q87">
        <v>2535</v>
      </c>
      <c r="R87">
        <v>2536</v>
      </c>
      <c r="S87">
        <v>2537</v>
      </c>
      <c r="T87">
        <v>2538</v>
      </c>
      <c r="U87">
        <v>2539</v>
      </c>
      <c r="V87">
        <v>2540</v>
      </c>
      <c r="W87">
        <v>2541</v>
      </c>
      <c r="X87">
        <v>2542</v>
      </c>
      <c r="Y87">
        <v>2543</v>
      </c>
      <c r="Z87">
        <v>2544</v>
      </c>
      <c r="AA87">
        <v>2545</v>
      </c>
      <c r="AB87">
        <v>2546</v>
      </c>
      <c r="AC87">
        <v>2547</v>
      </c>
      <c r="AD87">
        <v>2548</v>
      </c>
      <c r="AE87">
        <v>2549</v>
      </c>
      <c r="AF87">
        <v>2550</v>
      </c>
      <c r="AH87" s="2">
        <f t="shared" si="38"/>
        <v>85</v>
      </c>
      <c r="AI87">
        <f ca="1">IF(ISNUMBER(C87),RANDBETWEEN(MIN(staticke_tc[id]),MAX(staticke_tc[id])),"")</f>
        <v>421</v>
      </c>
      <c r="AJ87">
        <f ca="1">IF(ISNUMBER(D87),RANDBETWEEN(MIN(staticke_tc[id]),MAX(staticke_tc[id])),"")</f>
        <v>648</v>
      </c>
      <c r="AK87">
        <f ca="1">IF(ISNUMBER(E87),RANDBETWEEN(MIN(staticke_tc[id]),MAX(staticke_tc[id])),"")</f>
        <v>923</v>
      </c>
      <c r="AL87">
        <f ca="1">IF(ISNUMBER(F87),RANDBETWEEN(MIN(staticke_tc[id]),MAX(staticke_tc[id])),"")</f>
        <v>634</v>
      </c>
      <c r="AM87">
        <f ca="1">IF(ISNUMBER(G87),RANDBETWEEN(MIN(staticke_tc[id]),MAX(staticke_tc[id])),"")</f>
        <v>963</v>
      </c>
      <c r="AN87">
        <f ca="1">IF(ISNUMBER(H87),RANDBETWEEN(MIN(staticke_tc[id]),MAX(staticke_tc[id])),"")</f>
        <v>573</v>
      </c>
      <c r="AO87">
        <f ca="1">IF(ISNUMBER(I87),RANDBETWEEN(MIN(staticke_tc[id]),MAX(staticke_tc[id])),"")</f>
        <v>632</v>
      </c>
      <c r="AP87">
        <f ca="1">IF(ISNUMBER(J87),RANDBETWEEN(MIN(staticke_tc[id]),MAX(staticke_tc[id])),"")</f>
        <v>90</v>
      </c>
      <c r="AQ87">
        <f ca="1">IF(ISNUMBER(K87),RANDBETWEEN(MIN(staticke_tc[id]),MAX(staticke_tc[id])),"")</f>
        <v>119</v>
      </c>
      <c r="AR87">
        <f ca="1">IF(ISNUMBER(L87),RANDBETWEEN(MIN(staticke_tc[id]),MAX(staticke_tc[id])),"")</f>
        <v>983</v>
      </c>
      <c r="AS87">
        <f ca="1">IF(ISNUMBER(M87),RANDBETWEEN(MIN(staticke_tc[id]),MAX(staticke_tc[id])),"")</f>
        <v>407</v>
      </c>
      <c r="AT87">
        <f ca="1">IF(ISNUMBER(N87),RANDBETWEEN(MIN(staticke_tc[id]),MAX(staticke_tc[id])),"")</f>
        <v>422</v>
      </c>
      <c r="AU87">
        <f ca="1">IF(ISNUMBER(O87),RANDBETWEEN(MIN(staticke_tc[id]),MAX(staticke_tc[id])),"")</f>
        <v>726</v>
      </c>
      <c r="AV87">
        <f ca="1">IF(ISNUMBER(P87),RANDBETWEEN(MIN(staticke_tc[id]),MAX(staticke_tc[id])),"")</f>
        <v>504</v>
      </c>
      <c r="AW87">
        <f ca="1">IF(ISNUMBER(Q87),RANDBETWEEN(MIN(staticke_tc[id]),MAX(staticke_tc[id])),"")</f>
        <v>154</v>
      </c>
      <c r="AX87">
        <f ca="1">IF(ISNUMBER(R87),RANDBETWEEN(MIN(staticke_tc[id]),MAX(staticke_tc[id])),"")</f>
        <v>972</v>
      </c>
      <c r="AY87">
        <f ca="1">IF(ISNUMBER(S87),RANDBETWEEN(MIN(staticke_tc[id]),MAX(staticke_tc[id])),"")</f>
        <v>813</v>
      </c>
      <c r="AZ87">
        <f ca="1">IF(ISNUMBER(T87),RANDBETWEEN(MIN(staticke_tc[id]),MAX(staticke_tc[id])),"")</f>
        <v>636</v>
      </c>
      <c r="BA87">
        <f ca="1">IF(ISNUMBER(U87),RANDBETWEEN(MIN(staticke_tc[id]),MAX(staticke_tc[id])),"")</f>
        <v>503</v>
      </c>
      <c r="BB87">
        <f ca="1">IF(ISNUMBER(V87),RANDBETWEEN(MIN(staticke_tc[id]),MAX(staticke_tc[id])),"")</f>
        <v>919</v>
      </c>
      <c r="BC87">
        <f ca="1">IF(ISNUMBER(W87),RANDBETWEEN(MIN(staticke_tc[id]),MAX(staticke_tc[id])),"")</f>
        <v>936</v>
      </c>
      <c r="BD87">
        <f ca="1">IF(ISNUMBER(X87),RANDBETWEEN(MIN(staticke_tc[id]),MAX(staticke_tc[id])),"")</f>
        <v>342</v>
      </c>
      <c r="BE87">
        <f ca="1">IF(ISNUMBER(Y87),RANDBETWEEN(MIN(staticke_tc[id]),MAX(staticke_tc[id])),"")</f>
        <v>500</v>
      </c>
      <c r="BF87">
        <f ca="1">IF(ISNUMBER(Z87),RANDBETWEEN(MIN(staticke_tc[id]),MAX(staticke_tc[id])),"")</f>
        <v>836</v>
      </c>
      <c r="BG87">
        <f ca="1">IF(ISNUMBER(AA87),RANDBETWEEN(MIN(staticke_tc[id]),MAX(staticke_tc[id])),"")</f>
        <v>709</v>
      </c>
      <c r="BH87">
        <f ca="1">IF(ISNUMBER(AB87),RANDBETWEEN(MIN(staticke_tc[id]),MAX(staticke_tc[id])),"")</f>
        <v>271</v>
      </c>
      <c r="BI87">
        <f ca="1">IF(ISNUMBER(AC87),RANDBETWEEN(MIN(staticke_tc[id]),MAX(staticke_tc[id])),"")</f>
        <v>573</v>
      </c>
      <c r="BJ87">
        <f ca="1">IF(ISNUMBER(AD87),RANDBETWEEN(MIN(staticke_tc[id]),MAX(staticke_tc[id])),"")</f>
        <v>986</v>
      </c>
      <c r="BK87">
        <f ca="1">IF(ISNUMBER(AE87),RANDBETWEEN(MIN(staticke_tc[id]),MAX(staticke_tc[id])),"")</f>
        <v>157</v>
      </c>
      <c r="BL87">
        <f ca="1">IF(ISNUMBER(AF87),RANDBETWEEN(MIN(staticke_tc[id]),MAX(staticke_tc[id])),"")</f>
        <v>806</v>
      </c>
      <c r="BN87" s="2">
        <f t="shared" si="39"/>
        <v>85</v>
      </c>
      <c r="BO87">
        <f ca="1">IF(ISNUMBER(CU87),RANDBETWEEN(MIN(staticke_tc[id]),MAX(staticke_tc[id])),"")</f>
        <v>551</v>
      </c>
      <c r="BP87">
        <f ca="1">IF(ISNUMBER(CV87),RANDBETWEEN(MIN(staticke_tc[id]),MAX(staticke_tc[id])),"")</f>
        <v>317</v>
      </c>
      <c r="BQ87">
        <f ca="1">IF(ISNUMBER(CW87),RANDBETWEEN(MIN(staticke_tc[id]),MAX(staticke_tc[id])),"")</f>
        <v>386</v>
      </c>
      <c r="BR87">
        <f ca="1">IF(ISNUMBER(CX87),RANDBETWEEN(MIN(staticke_tc[id]),MAX(staticke_tc[id])),"")</f>
        <v>39</v>
      </c>
      <c r="BS87">
        <f ca="1">IF(ISNUMBER(CY87),RANDBETWEEN(MIN(staticke_tc[id]),MAX(staticke_tc[id])),"")</f>
        <v>889</v>
      </c>
      <c r="BT87">
        <f ca="1">IF(ISNUMBER(CZ87),RANDBETWEEN(MIN(staticke_tc[id]),MAX(staticke_tc[id])),"")</f>
        <v>598</v>
      </c>
      <c r="BU87">
        <f ca="1">IF(ISNUMBER(DA87),RANDBETWEEN(MIN(staticke_tc[id]),MAX(staticke_tc[id])),"")</f>
        <v>314</v>
      </c>
      <c r="BV87">
        <f ca="1">IF(ISNUMBER(DB87),RANDBETWEEN(MIN(staticke_tc[id]),MAX(staticke_tc[id])),"")</f>
        <v>416</v>
      </c>
      <c r="BW87">
        <f ca="1">IF(ISNUMBER(DC87),RANDBETWEEN(MIN(staticke_tc[id]),MAX(staticke_tc[id])),"")</f>
        <v>155</v>
      </c>
      <c r="BX87">
        <f ca="1">IF(ISNUMBER(DD87),RANDBETWEEN(MIN(staticke_tc[id]),MAX(staticke_tc[id])),"")</f>
        <v>125</v>
      </c>
      <c r="BY87">
        <f ca="1">IF(ISNUMBER(DE87),RANDBETWEEN(MIN(staticke_tc[id]),MAX(staticke_tc[id])),"")</f>
        <v>405</v>
      </c>
      <c r="BZ87">
        <f ca="1">IF(ISNUMBER(DF87),RANDBETWEEN(MIN(staticke_tc[id]),MAX(staticke_tc[id])),"")</f>
        <v>852</v>
      </c>
      <c r="CA87">
        <f ca="1">IF(ISNUMBER(DG87),RANDBETWEEN(MIN(staticke_tc[id]),MAX(staticke_tc[id])),"")</f>
        <v>9</v>
      </c>
      <c r="CB87">
        <f ca="1">IF(ISNUMBER(DH87),RANDBETWEEN(MIN(staticke_tc[id]),MAX(staticke_tc[id])),"")</f>
        <v>411</v>
      </c>
      <c r="CC87">
        <f ca="1">IF(ISNUMBER(DI87),RANDBETWEEN(MIN(staticke_tc[id]),MAX(staticke_tc[id])),"")</f>
        <v>212</v>
      </c>
      <c r="CD87">
        <f ca="1">IF(ISNUMBER(DJ87),RANDBETWEEN(MIN(staticke_tc[id]),MAX(staticke_tc[id])),"")</f>
        <v>439</v>
      </c>
      <c r="CE87">
        <f ca="1">IF(ISNUMBER(DK87),RANDBETWEEN(MIN(staticke_tc[id]),MAX(staticke_tc[id])),"")</f>
        <v>821</v>
      </c>
      <c r="CF87">
        <f ca="1">IF(ISNUMBER(DL87),RANDBETWEEN(MIN(staticke_tc[id]),MAX(staticke_tc[id])),"")</f>
        <v>419</v>
      </c>
      <c r="CG87">
        <f ca="1">IF(ISNUMBER(DM87),RANDBETWEEN(MIN(staticke_tc[id]),MAX(staticke_tc[id])),"")</f>
        <v>504</v>
      </c>
      <c r="CH87">
        <f ca="1">IF(ISNUMBER(DN87),RANDBETWEEN(MIN(staticke_tc[id]),MAX(staticke_tc[id])),"")</f>
        <v>131</v>
      </c>
      <c r="CI87">
        <f ca="1">IF(ISNUMBER(DO87),RANDBETWEEN(MIN(staticke_tc[id]),MAX(staticke_tc[id])),"")</f>
        <v>198</v>
      </c>
      <c r="CJ87">
        <f ca="1">IF(ISNUMBER(DP87),RANDBETWEEN(MIN(staticke_tc[id]),MAX(staticke_tc[id])),"")</f>
        <v>365</v>
      </c>
      <c r="CK87">
        <f ca="1">IF(ISNUMBER(DQ87),RANDBETWEEN(MIN(staticke_tc[id]),MAX(staticke_tc[id])),"")</f>
        <v>718</v>
      </c>
      <c r="CL87">
        <f ca="1">IF(ISNUMBER(DR87),RANDBETWEEN(MIN(staticke_tc[id]),MAX(staticke_tc[id])),"")</f>
        <v>235</v>
      </c>
      <c r="CM87">
        <f ca="1">IF(ISNUMBER(DS87),RANDBETWEEN(MIN(staticke_tc[id]),MAX(staticke_tc[id])),"")</f>
        <v>445</v>
      </c>
      <c r="CN87">
        <f ca="1">IF(ISNUMBER(DT87),RANDBETWEEN(MIN(staticke_tc[id]),MAX(staticke_tc[id])),"")</f>
        <v>24</v>
      </c>
      <c r="CO87">
        <f ca="1">IF(ISNUMBER(DU87),RANDBETWEEN(MIN(staticke_tc[id]),MAX(staticke_tc[id])),"")</f>
        <v>427</v>
      </c>
      <c r="CP87">
        <f ca="1">IF(ISNUMBER(DV87),RANDBETWEEN(MIN(staticke_tc[id]),MAX(staticke_tc[id])),"")</f>
        <v>227</v>
      </c>
      <c r="CQ87">
        <f ca="1">IF(ISNUMBER(DW87),RANDBETWEEN(MIN(staticke_tc[id]),MAX(staticke_tc[id])),"")</f>
        <v>654</v>
      </c>
      <c r="CR87">
        <f ca="1">IF(ISNUMBER(DX87),RANDBETWEEN(MIN(staticke_tc[id]),MAX(staticke_tc[id])),"")</f>
        <v>393</v>
      </c>
      <c r="CT87" s="2">
        <f t="shared" si="40"/>
        <v>85</v>
      </c>
      <c r="CU87" s="15">
        <f ca="1">_xlfn.XLOOKUP(AI87,staticke_tc[id],staticke_tc[days],"")</f>
        <v>8.2259522685646065</v>
      </c>
      <c r="CV87" s="15">
        <f ca="1">_xlfn.XLOOKUP(AJ87,staticke_tc[id],staticke_tc[days],"")</f>
        <v>9.6552035156827021</v>
      </c>
      <c r="CW87" s="15">
        <f ca="1">_xlfn.XLOOKUP(AK87,staticke_tc[id],staticke_tc[days],"")</f>
        <v>10.890050682567407</v>
      </c>
      <c r="CX87" s="15">
        <f ca="1">_xlfn.XLOOKUP(AL87,staticke_tc[id],staticke_tc[days],"")</f>
        <v>7.7709299821060505</v>
      </c>
      <c r="CY87" s="15">
        <f ca="1">_xlfn.XLOOKUP(AM87,staticke_tc[id],staticke_tc[days],"")</f>
        <v>8.2099988689702705</v>
      </c>
      <c r="CZ87" s="15">
        <f ca="1">_xlfn.XLOOKUP(AN87,staticke_tc[id],staticke_tc[days],"")</f>
        <v>7.4643284638042928</v>
      </c>
      <c r="DA87" s="15">
        <f ca="1">_xlfn.XLOOKUP(AO87,staticke_tc[id],staticke_tc[days],"")</f>
        <v>7.7968323465387694</v>
      </c>
      <c r="DB87" s="15">
        <f ca="1">_xlfn.XLOOKUP(AP87,staticke_tc[id],staticke_tc[days],"")</f>
        <v>8.7662614545859334</v>
      </c>
      <c r="DC87" s="15">
        <f ca="1">_xlfn.XLOOKUP(AQ87,staticke_tc[id],staticke_tc[days],"")</f>
        <v>8.4963631269695465</v>
      </c>
      <c r="DD87" s="15">
        <f ca="1">_xlfn.XLOOKUP(AR87,staticke_tc[id],staticke_tc[days],"")</f>
        <v>10.482670622642006</v>
      </c>
      <c r="DE87" s="15">
        <f ca="1">_xlfn.XLOOKUP(AS87,staticke_tc[id],staticke_tc[days],"")</f>
        <v>12.193137439256498</v>
      </c>
      <c r="DF87" s="15">
        <f ca="1">_xlfn.XLOOKUP(AT87,staticke_tc[id],staticke_tc[days],"")</f>
        <v>10.021335554495927</v>
      </c>
      <c r="DG87" s="15">
        <f ca="1">_xlfn.XLOOKUP(AU87,staticke_tc[id],staticke_tc[days],"")</f>
        <v>12.170030572333342</v>
      </c>
      <c r="DH87" s="15">
        <f ca="1">_xlfn.XLOOKUP(AV87,staticke_tc[id],staticke_tc[days],"")</f>
        <v>11.404266421810549</v>
      </c>
      <c r="DI87" s="15">
        <f ca="1">_xlfn.XLOOKUP(AW87,staticke_tc[id],staticke_tc[days],"")</f>
        <v>7.5635553157819544</v>
      </c>
      <c r="DJ87" s="15">
        <f ca="1">_xlfn.XLOOKUP(AX87,staticke_tc[id],staticke_tc[days],"")</f>
        <v>11.879566920369827</v>
      </c>
      <c r="DK87" s="15">
        <f ca="1">_xlfn.XLOOKUP(AY87,staticke_tc[id],staticke_tc[days],"")</f>
        <v>9.309709986048329</v>
      </c>
      <c r="DL87" s="15">
        <f ca="1">_xlfn.XLOOKUP(AZ87,staticke_tc[id],staticke_tc[days],"")</f>
        <v>7.4019265789750897</v>
      </c>
      <c r="DM87" s="15">
        <f ca="1">_xlfn.XLOOKUP(BA87,staticke_tc[id],staticke_tc[days],"")</f>
        <v>4.5232400669812467</v>
      </c>
      <c r="DN87" s="15">
        <f ca="1">_xlfn.XLOOKUP(BB87,staticke_tc[id],staticke_tc[days],"")</f>
        <v>12.320226695034066</v>
      </c>
      <c r="DO87" s="15">
        <f ca="1">_xlfn.XLOOKUP(BC87,staticke_tc[id],staticke_tc[days],"")</f>
        <v>9.1088461743670539</v>
      </c>
      <c r="DP87" s="15">
        <f ca="1">_xlfn.XLOOKUP(BD87,staticke_tc[id],staticke_tc[days],"")</f>
        <v>12.992056405162534</v>
      </c>
      <c r="DQ87" s="15">
        <f ca="1">_xlfn.XLOOKUP(BE87,staticke_tc[id],staticke_tc[days],"")</f>
        <v>13.552842289022694</v>
      </c>
      <c r="DR87" s="15">
        <f ca="1">_xlfn.XLOOKUP(BF87,staticke_tc[id],staticke_tc[days],"")</f>
        <v>10.111163668042202</v>
      </c>
      <c r="DS87" s="15">
        <f ca="1">_xlfn.XLOOKUP(BG87,staticke_tc[id],staticke_tc[days],"")</f>
        <v>8.3589430179127184</v>
      </c>
      <c r="DT87" s="15">
        <f ca="1">_xlfn.XLOOKUP(BH87,staticke_tc[id],staticke_tc[days],"")</f>
        <v>10.389627122865546</v>
      </c>
      <c r="DU87" s="15">
        <f ca="1">_xlfn.XLOOKUP(BI87,staticke_tc[id],staticke_tc[days],"")</f>
        <v>7.4643284638042928</v>
      </c>
      <c r="DV87" s="15">
        <f ca="1">_xlfn.XLOOKUP(BJ87,staticke_tc[id],staticke_tc[days],"")</f>
        <v>13.369491398995613</v>
      </c>
      <c r="DW87" s="15">
        <f ca="1">_xlfn.XLOOKUP(BK87,staticke_tc[id],staticke_tc[days],"")</f>
        <v>13.939955711442618</v>
      </c>
      <c r="DX87" s="15">
        <f ca="1">_xlfn.XLOOKUP(BL87,staticke_tc[id],staticke_tc[days],"")</f>
        <v>11.465921642515211</v>
      </c>
      <c r="DZ87" s="2">
        <f t="shared" si="41"/>
        <v>85</v>
      </c>
      <c r="EA87" s="15">
        <f ca="1">_xlfn.XLOOKUP(BO87,staticke_tc[id],staticke_tc[days],"")</f>
        <v>7.9126156315826446</v>
      </c>
      <c r="EB87" s="15">
        <f ca="1">_xlfn.XLOOKUP(BP87,staticke_tc[id],staticke_tc[days],"")</f>
        <v>12.379773423370738</v>
      </c>
      <c r="EC87" s="15">
        <f ca="1">_xlfn.XLOOKUP(BQ87,staticke_tc[id],staticke_tc[days],"")</f>
        <v>10.233990922708442</v>
      </c>
      <c r="ED87" s="15">
        <f ca="1">_xlfn.XLOOKUP(BR87,staticke_tc[id],staticke_tc[days],"")</f>
        <v>12.297737934452174</v>
      </c>
      <c r="EE87" s="15">
        <f ca="1">_xlfn.XLOOKUP(BS87,staticke_tc[id],staticke_tc[days],"")</f>
        <v>10.459086498991633</v>
      </c>
      <c r="EF87" s="15">
        <f ca="1">_xlfn.XLOOKUP(BT87,staticke_tc[id],staticke_tc[days],"")</f>
        <v>12.673003296757026</v>
      </c>
      <c r="EG87" s="15">
        <f ca="1">_xlfn.XLOOKUP(BU87,staticke_tc[id],staticke_tc[days],"")</f>
        <v>13.379059888175433</v>
      </c>
      <c r="EH87" s="15">
        <f ca="1">_xlfn.XLOOKUP(BV87,staticke_tc[id],staticke_tc[days],"")</f>
        <v>9.5748379190528876</v>
      </c>
      <c r="EI87" s="15">
        <f ca="1">_xlfn.XLOOKUP(BW87,staticke_tc[id],staticke_tc[days],"")</f>
        <v>7.8504184012318383</v>
      </c>
      <c r="EJ87" s="15">
        <f ca="1">_xlfn.XLOOKUP(BX87,staticke_tc[id],staticke_tc[days],"")</f>
        <v>6.1274014177270848</v>
      </c>
      <c r="EK87" s="15">
        <f ca="1">_xlfn.XLOOKUP(BY87,staticke_tc[id],staticke_tc[days],"")</f>
        <v>7.5066324604723107</v>
      </c>
      <c r="EL87" s="15">
        <f ca="1">_xlfn.XLOOKUP(BZ87,staticke_tc[id],staticke_tc[days],"")</f>
        <v>5.3959456178695246</v>
      </c>
      <c r="EM87" s="15">
        <f ca="1">_xlfn.XLOOKUP(CA87,staticke_tc[id],staticke_tc[days],"")</f>
        <v>10.43586689608485</v>
      </c>
      <c r="EN87" s="15">
        <f ca="1">_xlfn.XLOOKUP(CB87,staticke_tc[id],staticke_tc[days],"")</f>
        <v>16.798471291513625</v>
      </c>
      <c r="EO87" s="15">
        <f ca="1">_xlfn.XLOOKUP(CC87,staticke_tc[id],staticke_tc[days],"")</f>
        <v>12.832303164002532</v>
      </c>
      <c r="EP87" s="15">
        <f ca="1">_xlfn.XLOOKUP(CD87,staticke_tc[id],staticke_tc[days],"")</f>
        <v>12.773074055476133</v>
      </c>
      <c r="EQ87" s="15">
        <f ca="1">_xlfn.XLOOKUP(CE87,staticke_tc[id],staticke_tc[days],"")</f>
        <v>4.8638602141481773</v>
      </c>
      <c r="ER87" s="15">
        <f ca="1">_xlfn.XLOOKUP(CF87,staticke_tc[id],staticke_tc[days],"")</f>
        <v>11.25911301556868</v>
      </c>
      <c r="ES87" s="15">
        <f ca="1">_xlfn.XLOOKUP(CG87,staticke_tc[id],staticke_tc[days],"")</f>
        <v>11.404266421810549</v>
      </c>
      <c r="ET87" s="15">
        <f ca="1">_xlfn.XLOOKUP(CH87,staticke_tc[id],staticke_tc[days],"")</f>
        <v>9.3083897278271355</v>
      </c>
      <c r="EU87" s="15">
        <f ca="1">_xlfn.XLOOKUP(CI87,staticke_tc[id],staticke_tc[days],"")</f>
        <v>15.141095472153896</v>
      </c>
      <c r="EV87" s="15">
        <f ca="1">_xlfn.XLOOKUP(CJ87,staticke_tc[id],staticke_tc[days],"")</f>
        <v>10.515940300877947</v>
      </c>
      <c r="EW87" s="15">
        <f ca="1">_xlfn.XLOOKUP(CK87,staticke_tc[id],staticke_tc[days],"")</f>
        <v>10.318021823652064</v>
      </c>
      <c r="EX87" s="15">
        <f ca="1">_xlfn.XLOOKUP(CL87,staticke_tc[id],staticke_tc[days],"")</f>
        <v>12.135748024602602</v>
      </c>
      <c r="EY87" s="15">
        <f ca="1">_xlfn.XLOOKUP(CM87,staticke_tc[id],staticke_tc[days],"")</f>
        <v>9.4235658329837424</v>
      </c>
      <c r="EZ87" s="15">
        <f ca="1">_xlfn.XLOOKUP(CN87,staticke_tc[id],staticke_tc[days],"")</f>
        <v>8.3888739959630403</v>
      </c>
      <c r="FA87" s="15">
        <f ca="1">_xlfn.XLOOKUP(CO87,staticke_tc[id],staticke_tc[days],"")</f>
        <v>17.236844589796704</v>
      </c>
      <c r="FB87" s="15">
        <f ca="1">_xlfn.XLOOKUP(CP87,staticke_tc[id],staticke_tc[days],"")</f>
        <v>9.3488226349629731</v>
      </c>
      <c r="FC87" s="15">
        <f ca="1">_xlfn.XLOOKUP(CQ87,staticke_tc[id],staticke_tc[days],"")</f>
        <v>10.307977213276166</v>
      </c>
      <c r="FD87" s="15">
        <f ca="1">_xlfn.XLOOKUP(CR87,staticke_tc[id],staticke_tc[days],"")</f>
        <v>10.629314048437987</v>
      </c>
    </row>
    <row r="88" spans="2:160" x14ac:dyDescent="0.3">
      <c r="B88" s="2">
        <f t="shared" si="42"/>
        <v>86</v>
      </c>
      <c r="C88">
        <v>2551</v>
      </c>
      <c r="D88">
        <v>2552</v>
      </c>
      <c r="E88">
        <v>2553</v>
      </c>
      <c r="F88">
        <v>2554</v>
      </c>
      <c r="G88">
        <v>2555</v>
      </c>
      <c r="H88">
        <v>2556</v>
      </c>
      <c r="I88">
        <v>2557</v>
      </c>
      <c r="J88">
        <v>2558</v>
      </c>
      <c r="K88">
        <v>2559</v>
      </c>
      <c r="L88">
        <v>2560</v>
      </c>
      <c r="M88">
        <v>2561</v>
      </c>
      <c r="N88">
        <v>2562</v>
      </c>
      <c r="O88">
        <v>2563</v>
      </c>
      <c r="P88">
        <v>2564</v>
      </c>
      <c r="Q88">
        <v>2565</v>
      </c>
      <c r="R88">
        <v>2566</v>
      </c>
      <c r="S88">
        <v>2567</v>
      </c>
      <c r="T88">
        <v>2568</v>
      </c>
      <c r="U88">
        <v>2569</v>
      </c>
      <c r="V88">
        <v>2570</v>
      </c>
      <c r="W88">
        <v>2571</v>
      </c>
      <c r="X88">
        <v>2572</v>
      </c>
      <c r="Y88">
        <v>2573</v>
      </c>
      <c r="Z88">
        <v>2574</v>
      </c>
      <c r="AA88">
        <v>2575</v>
      </c>
      <c r="AB88">
        <v>2576</v>
      </c>
      <c r="AC88">
        <v>2577</v>
      </c>
      <c r="AD88">
        <v>2578</v>
      </c>
      <c r="AE88">
        <v>2579</v>
      </c>
      <c r="AF88">
        <v>2580</v>
      </c>
      <c r="AH88" s="2">
        <f t="shared" si="38"/>
        <v>86</v>
      </c>
      <c r="AI88">
        <f ca="1">IF(ISNUMBER(C88),RANDBETWEEN(MIN(staticke_tc[id]),MAX(staticke_tc[id])),"")</f>
        <v>740</v>
      </c>
      <c r="AJ88">
        <f ca="1">IF(ISNUMBER(D88),RANDBETWEEN(MIN(staticke_tc[id]),MAX(staticke_tc[id])),"")</f>
        <v>889</v>
      </c>
      <c r="AK88">
        <f ca="1">IF(ISNUMBER(E88),RANDBETWEEN(MIN(staticke_tc[id]),MAX(staticke_tc[id])),"")</f>
        <v>686</v>
      </c>
      <c r="AL88">
        <f ca="1">IF(ISNUMBER(F88),RANDBETWEEN(MIN(staticke_tc[id]),MAX(staticke_tc[id])),"")</f>
        <v>225</v>
      </c>
      <c r="AM88">
        <f ca="1">IF(ISNUMBER(G88),RANDBETWEEN(MIN(staticke_tc[id]),MAX(staticke_tc[id])),"")</f>
        <v>488</v>
      </c>
      <c r="AN88">
        <f ca="1">IF(ISNUMBER(H88),RANDBETWEEN(MIN(staticke_tc[id]),MAX(staticke_tc[id])),"")</f>
        <v>198</v>
      </c>
      <c r="AO88">
        <f ca="1">IF(ISNUMBER(I88),RANDBETWEEN(MIN(staticke_tc[id]),MAX(staticke_tc[id])),"")</f>
        <v>33</v>
      </c>
      <c r="AP88">
        <f ca="1">IF(ISNUMBER(J88),RANDBETWEEN(MIN(staticke_tc[id]),MAX(staticke_tc[id])),"")</f>
        <v>870</v>
      </c>
      <c r="AQ88">
        <f ca="1">IF(ISNUMBER(K88),RANDBETWEEN(MIN(staticke_tc[id]),MAX(staticke_tc[id])),"")</f>
        <v>910</v>
      </c>
      <c r="AR88">
        <f ca="1">IF(ISNUMBER(L88),RANDBETWEEN(MIN(staticke_tc[id]),MAX(staticke_tc[id])),"")</f>
        <v>379</v>
      </c>
      <c r="AS88">
        <f ca="1">IF(ISNUMBER(M88),RANDBETWEEN(MIN(staticke_tc[id]),MAX(staticke_tc[id])),"")</f>
        <v>585</v>
      </c>
      <c r="AT88">
        <f ca="1">IF(ISNUMBER(N88),RANDBETWEEN(MIN(staticke_tc[id]),MAX(staticke_tc[id])),"")</f>
        <v>14</v>
      </c>
      <c r="AU88">
        <f ca="1">IF(ISNUMBER(O88),RANDBETWEEN(MIN(staticke_tc[id]),MAX(staticke_tc[id])),"")</f>
        <v>147</v>
      </c>
      <c r="AV88">
        <f ca="1">IF(ISNUMBER(P88),RANDBETWEEN(MIN(staticke_tc[id]),MAX(staticke_tc[id])),"")</f>
        <v>778</v>
      </c>
      <c r="AW88">
        <f ca="1">IF(ISNUMBER(Q88),RANDBETWEEN(MIN(staticke_tc[id]),MAX(staticke_tc[id])),"")</f>
        <v>923</v>
      </c>
      <c r="AX88">
        <f ca="1">IF(ISNUMBER(R88),RANDBETWEEN(MIN(staticke_tc[id]),MAX(staticke_tc[id])),"")</f>
        <v>889</v>
      </c>
      <c r="AY88">
        <f ca="1">IF(ISNUMBER(S88),RANDBETWEEN(MIN(staticke_tc[id]),MAX(staticke_tc[id])),"")</f>
        <v>913</v>
      </c>
      <c r="AZ88">
        <f ca="1">IF(ISNUMBER(T88),RANDBETWEEN(MIN(staticke_tc[id]),MAX(staticke_tc[id])),"")</f>
        <v>392</v>
      </c>
      <c r="BA88">
        <f ca="1">IF(ISNUMBER(U88),RANDBETWEEN(MIN(staticke_tc[id]),MAX(staticke_tc[id])),"")</f>
        <v>969</v>
      </c>
      <c r="BB88">
        <f ca="1">IF(ISNUMBER(V88),RANDBETWEEN(MIN(staticke_tc[id]),MAX(staticke_tc[id])),"")</f>
        <v>97</v>
      </c>
      <c r="BC88">
        <f ca="1">IF(ISNUMBER(W88),RANDBETWEEN(MIN(staticke_tc[id]),MAX(staticke_tc[id])),"")</f>
        <v>140</v>
      </c>
      <c r="BD88">
        <f ca="1">IF(ISNUMBER(X88),RANDBETWEEN(MIN(staticke_tc[id]),MAX(staticke_tc[id])),"")</f>
        <v>444</v>
      </c>
      <c r="BE88">
        <f ca="1">IF(ISNUMBER(Y88),RANDBETWEEN(MIN(staticke_tc[id]),MAX(staticke_tc[id])),"")</f>
        <v>476</v>
      </c>
      <c r="BF88">
        <f ca="1">IF(ISNUMBER(Z88),RANDBETWEEN(MIN(staticke_tc[id]),MAX(staticke_tc[id])),"")</f>
        <v>870</v>
      </c>
      <c r="BG88">
        <f ca="1">IF(ISNUMBER(AA88),RANDBETWEEN(MIN(staticke_tc[id]),MAX(staticke_tc[id])),"")</f>
        <v>492</v>
      </c>
      <c r="BH88">
        <f ca="1">IF(ISNUMBER(AB88),RANDBETWEEN(MIN(staticke_tc[id]),MAX(staticke_tc[id])),"")</f>
        <v>816</v>
      </c>
      <c r="BI88">
        <f ca="1">IF(ISNUMBER(AC88),RANDBETWEEN(MIN(staticke_tc[id]),MAX(staticke_tc[id])),"")</f>
        <v>277</v>
      </c>
      <c r="BJ88">
        <f ca="1">IF(ISNUMBER(AD88),RANDBETWEEN(MIN(staticke_tc[id]),MAX(staticke_tc[id])),"")</f>
        <v>842</v>
      </c>
      <c r="BK88">
        <f ca="1">IF(ISNUMBER(AE88),RANDBETWEEN(MIN(staticke_tc[id]),MAX(staticke_tc[id])),"")</f>
        <v>842</v>
      </c>
      <c r="BL88">
        <f ca="1">IF(ISNUMBER(AF88),RANDBETWEEN(MIN(staticke_tc[id]),MAX(staticke_tc[id])),"")</f>
        <v>33</v>
      </c>
      <c r="BN88" s="2">
        <f t="shared" si="39"/>
        <v>86</v>
      </c>
      <c r="BO88">
        <f ca="1">IF(ISNUMBER(CU88),RANDBETWEEN(MIN(staticke_tc[id]),MAX(staticke_tc[id])),"")</f>
        <v>774</v>
      </c>
      <c r="BP88">
        <f ca="1">IF(ISNUMBER(CV88),RANDBETWEEN(MIN(staticke_tc[id]),MAX(staticke_tc[id])),"")</f>
        <v>355</v>
      </c>
      <c r="BQ88">
        <f ca="1">IF(ISNUMBER(CW88),RANDBETWEEN(MIN(staticke_tc[id]),MAX(staticke_tc[id])),"")</f>
        <v>757</v>
      </c>
      <c r="BR88">
        <f ca="1">IF(ISNUMBER(CX88),RANDBETWEEN(MIN(staticke_tc[id]),MAX(staticke_tc[id])),"")</f>
        <v>676</v>
      </c>
      <c r="BS88">
        <f ca="1">IF(ISNUMBER(CY88),RANDBETWEEN(MIN(staticke_tc[id]),MAX(staticke_tc[id])),"")</f>
        <v>465</v>
      </c>
      <c r="BT88">
        <f ca="1">IF(ISNUMBER(CZ88),RANDBETWEEN(MIN(staticke_tc[id]),MAX(staticke_tc[id])),"")</f>
        <v>557</v>
      </c>
      <c r="BU88">
        <f ca="1">IF(ISNUMBER(DA88),RANDBETWEEN(MIN(staticke_tc[id]),MAX(staticke_tc[id])),"")</f>
        <v>655</v>
      </c>
      <c r="BV88">
        <f ca="1">IF(ISNUMBER(DB88),RANDBETWEEN(MIN(staticke_tc[id]),MAX(staticke_tc[id])),"")</f>
        <v>705</v>
      </c>
      <c r="BW88">
        <f ca="1">IF(ISNUMBER(DC88),RANDBETWEEN(MIN(staticke_tc[id]),MAX(staticke_tc[id])),"")</f>
        <v>484</v>
      </c>
      <c r="BX88">
        <f ca="1">IF(ISNUMBER(DD88),RANDBETWEEN(MIN(staticke_tc[id]),MAX(staticke_tc[id])),"")</f>
        <v>318</v>
      </c>
      <c r="BY88">
        <f ca="1">IF(ISNUMBER(DE88),RANDBETWEEN(MIN(staticke_tc[id]),MAX(staticke_tc[id])),"")</f>
        <v>878</v>
      </c>
      <c r="BZ88">
        <f ca="1">IF(ISNUMBER(DF88),RANDBETWEEN(MIN(staticke_tc[id]),MAX(staticke_tc[id])),"")</f>
        <v>936</v>
      </c>
      <c r="CA88">
        <f ca="1">IF(ISNUMBER(DG88),RANDBETWEEN(MIN(staticke_tc[id]),MAX(staticke_tc[id])),"")</f>
        <v>282</v>
      </c>
      <c r="CB88">
        <f ca="1">IF(ISNUMBER(DH88),RANDBETWEEN(MIN(staticke_tc[id]),MAX(staticke_tc[id])),"")</f>
        <v>36</v>
      </c>
      <c r="CC88">
        <f ca="1">IF(ISNUMBER(DI88),RANDBETWEEN(MIN(staticke_tc[id]),MAX(staticke_tc[id])),"")</f>
        <v>6</v>
      </c>
      <c r="CD88">
        <f ca="1">IF(ISNUMBER(DJ88),RANDBETWEEN(MIN(staticke_tc[id]),MAX(staticke_tc[id])),"")</f>
        <v>760</v>
      </c>
      <c r="CE88">
        <f ca="1">IF(ISNUMBER(DK88),RANDBETWEEN(MIN(staticke_tc[id]),MAX(staticke_tc[id])),"")</f>
        <v>874</v>
      </c>
      <c r="CF88">
        <f ca="1">IF(ISNUMBER(DL88),RANDBETWEEN(MIN(staticke_tc[id]),MAX(staticke_tc[id])),"")</f>
        <v>239</v>
      </c>
      <c r="CG88">
        <f ca="1">IF(ISNUMBER(DM88),RANDBETWEEN(MIN(staticke_tc[id]),MAX(staticke_tc[id])),"")</f>
        <v>951</v>
      </c>
      <c r="CH88">
        <f ca="1">IF(ISNUMBER(DN88),RANDBETWEEN(MIN(staticke_tc[id]),MAX(staticke_tc[id])),"")</f>
        <v>173</v>
      </c>
      <c r="CI88">
        <f ca="1">IF(ISNUMBER(DO88),RANDBETWEEN(MIN(staticke_tc[id]),MAX(staticke_tc[id])),"")</f>
        <v>949</v>
      </c>
      <c r="CJ88">
        <f ca="1">IF(ISNUMBER(DP88),RANDBETWEEN(MIN(staticke_tc[id]),MAX(staticke_tc[id])),"")</f>
        <v>120</v>
      </c>
      <c r="CK88">
        <f ca="1">IF(ISNUMBER(DQ88),RANDBETWEEN(MIN(staticke_tc[id]),MAX(staticke_tc[id])),"")</f>
        <v>210</v>
      </c>
      <c r="CL88">
        <f ca="1">IF(ISNUMBER(DR88),RANDBETWEEN(MIN(staticke_tc[id]),MAX(staticke_tc[id])),"")</f>
        <v>205</v>
      </c>
      <c r="CM88">
        <f ca="1">IF(ISNUMBER(DS88),RANDBETWEEN(MIN(staticke_tc[id]),MAX(staticke_tc[id])),"")</f>
        <v>921</v>
      </c>
      <c r="CN88">
        <f ca="1">IF(ISNUMBER(DT88),RANDBETWEEN(MIN(staticke_tc[id]),MAX(staticke_tc[id])),"")</f>
        <v>266</v>
      </c>
      <c r="CO88">
        <f ca="1">IF(ISNUMBER(DU88),RANDBETWEEN(MIN(staticke_tc[id]),MAX(staticke_tc[id])),"")</f>
        <v>597</v>
      </c>
      <c r="CP88">
        <f ca="1">IF(ISNUMBER(DV88),RANDBETWEEN(MIN(staticke_tc[id]),MAX(staticke_tc[id])),"")</f>
        <v>35</v>
      </c>
      <c r="CQ88">
        <f ca="1">IF(ISNUMBER(DW88),RANDBETWEEN(MIN(staticke_tc[id]),MAX(staticke_tc[id])),"")</f>
        <v>300</v>
      </c>
      <c r="CR88">
        <f ca="1">IF(ISNUMBER(DX88),RANDBETWEEN(MIN(staticke_tc[id]),MAX(staticke_tc[id])),"")</f>
        <v>397</v>
      </c>
      <c r="CT88" s="2">
        <f t="shared" si="40"/>
        <v>86</v>
      </c>
      <c r="CU88" s="15">
        <f ca="1">_xlfn.XLOOKUP(AI88,staticke_tc[id],staticke_tc[days],"")</f>
        <v>11.536281537986028</v>
      </c>
      <c r="CV88" s="15">
        <f ca="1">_xlfn.XLOOKUP(AJ88,staticke_tc[id],staticke_tc[days],"")</f>
        <v>10.459086498991633</v>
      </c>
      <c r="CW88" s="15">
        <f ca="1">_xlfn.XLOOKUP(AK88,staticke_tc[id],staticke_tc[days],"")</f>
        <v>9.5551369774137047</v>
      </c>
      <c r="CX88" s="15">
        <f ca="1">_xlfn.XLOOKUP(AL88,staticke_tc[id],staticke_tc[days],"")</f>
        <v>15.071528476514445</v>
      </c>
      <c r="CY88" s="15">
        <f ca="1">_xlfn.XLOOKUP(AM88,staticke_tc[id],staticke_tc[days],"")</f>
        <v>1.2064419946002385</v>
      </c>
      <c r="CZ88" s="15">
        <f ca="1">_xlfn.XLOOKUP(AN88,staticke_tc[id],staticke_tc[days],"")</f>
        <v>15.141095472153896</v>
      </c>
      <c r="DA88" s="15">
        <f ca="1">_xlfn.XLOOKUP(AO88,staticke_tc[id],staticke_tc[days],"")</f>
        <v>8.8235905318012087</v>
      </c>
      <c r="DB88" s="15">
        <f ca="1">_xlfn.XLOOKUP(AP88,staticke_tc[id],staticke_tc[days],"")</f>
        <v>11.594831670741772</v>
      </c>
      <c r="DC88" s="15">
        <f ca="1">_xlfn.XLOOKUP(AQ88,staticke_tc[id],staticke_tc[days],"")</f>
        <v>8.2848495146183598</v>
      </c>
      <c r="DD88" s="15">
        <f ca="1">_xlfn.XLOOKUP(AR88,staticke_tc[id],staticke_tc[days],"")</f>
        <v>17.929375480934844</v>
      </c>
      <c r="DE88" s="15">
        <f ca="1">_xlfn.XLOOKUP(AS88,staticke_tc[id],staticke_tc[days],"")</f>
        <v>14.359255678807717</v>
      </c>
      <c r="DF88" s="15">
        <f ca="1">_xlfn.XLOOKUP(AT88,staticke_tc[id],staticke_tc[days],"")</f>
        <v>8.2120217000700961</v>
      </c>
      <c r="DG88" s="15">
        <f ca="1">_xlfn.XLOOKUP(AU88,staticke_tc[id],staticke_tc[days],"")</f>
        <v>8.2950609546953338</v>
      </c>
      <c r="DH88" s="15">
        <f ca="1">_xlfn.XLOOKUP(AV88,staticke_tc[id],staticke_tc[days],"")</f>
        <v>8.6726566365633051</v>
      </c>
      <c r="DI88" s="15">
        <f ca="1">_xlfn.XLOOKUP(AW88,staticke_tc[id],staticke_tc[days],"")</f>
        <v>10.890050682567407</v>
      </c>
      <c r="DJ88" s="15">
        <f ca="1">_xlfn.XLOOKUP(AX88,staticke_tc[id],staticke_tc[days],"")</f>
        <v>10.459086498991633</v>
      </c>
      <c r="DK88" s="15">
        <f ca="1">_xlfn.XLOOKUP(AY88,staticke_tc[id],staticke_tc[days],"")</f>
        <v>10.859560124413132</v>
      </c>
      <c r="DL88" s="15">
        <f ca="1">_xlfn.XLOOKUP(AZ88,staticke_tc[id],staticke_tc[days],"")</f>
        <v>5.097673451680663</v>
      </c>
      <c r="DM88" s="15">
        <f ca="1">_xlfn.XLOOKUP(BA88,staticke_tc[id],staticke_tc[days],"")</f>
        <v>10.213282449835654</v>
      </c>
      <c r="DN88" s="15">
        <f ca="1">_xlfn.XLOOKUP(BB88,staticke_tc[id],staticke_tc[days],"")</f>
        <v>5.4640642312762537</v>
      </c>
      <c r="DO88" s="15">
        <f ca="1">_xlfn.XLOOKUP(BC88,staticke_tc[id],staticke_tc[days],"")</f>
        <v>10.665853092035917</v>
      </c>
      <c r="DP88" s="15">
        <f ca="1">_xlfn.XLOOKUP(BD88,staticke_tc[id],staticke_tc[days],"")</f>
        <v>9.9695151148440537</v>
      </c>
      <c r="DQ88" s="15">
        <f ca="1">_xlfn.XLOOKUP(BE88,staticke_tc[id],staticke_tc[days],"")</f>
        <v>7.6603131930495998</v>
      </c>
      <c r="DR88" s="15">
        <f ca="1">_xlfn.XLOOKUP(BF88,staticke_tc[id],staticke_tc[days],"")</f>
        <v>11.594831670741772</v>
      </c>
      <c r="DS88" s="15">
        <f ca="1">_xlfn.XLOOKUP(BG88,staticke_tc[id],staticke_tc[days],"")</f>
        <v>6.9341484266281732</v>
      </c>
      <c r="DT88" s="15">
        <f ca="1">_xlfn.XLOOKUP(BH88,staticke_tc[id],staticke_tc[days],"")</f>
        <v>11.099376202004645</v>
      </c>
      <c r="DU88" s="15">
        <f ca="1">_xlfn.XLOOKUP(BI88,staticke_tc[id],staticke_tc[days],"")</f>
        <v>11.120405855541334</v>
      </c>
      <c r="DV88" s="15">
        <f ca="1">_xlfn.XLOOKUP(BJ88,staticke_tc[id],staticke_tc[days],"")</f>
        <v>14.587384198458377</v>
      </c>
      <c r="DW88" s="15">
        <f ca="1">_xlfn.XLOOKUP(BK88,staticke_tc[id],staticke_tc[days],"")</f>
        <v>14.587384198458377</v>
      </c>
      <c r="DX88" s="15">
        <f ca="1">_xlfn.XLOOKUP(BL88,staticke_tc[id],staticke_tc[days],"")</f>
        <v>8.8235905318012087</v>
      </c>
      <c r="DZ88" s="2">
        <f t="shared" si="41"/>
        <v>86</v>
      </c>
      <c r="EA88" s="15">
        <f ca="1">_xlfn.XLOOKUP(BO88,staticke_tc[id],staticke_tc[days],"")</f>
        <v>9.9602939066817022</v>
      </c>
      <c r="EB88" s="15">
        <f ca="1">_xlfn.XLOOKUP(BP88,staticke_tc[id],staticke_tc[days],"")</f>
        <v>7.6159789110124336</v>
      </c>
      <c r="EC88" s="15">
        <f ca="1">_xlfn.XLOOKUP(BQ88,staticke_tc[id],staticke_tc[days],"")</f>
        <v>10.256852858244464</v>
      </c>
      <c r="ED88" s="15">
        <f ca="1">_xlfn.XLOOKUP(BR88,staticke_tc[id],staticke_tc[days],"")</f>
        <v>6.6212886232400212</v>
      </c>
      <c r="EE88" s="15">
        <f ca="1">_xlfn.XLOOKUP(BS88,staticke_tc[id],staticke_tc[days],"")</f>
        <v>10.235715514482639</v>
      </c>
      <c r="EF88" s="15">
        <f ca="1">_xlfn.XLOOKUP(BT88,staticke_tc[id],staticke_tc[days],"")</f>
        <v>9.2237407299803529</v>
      </c>
      <c r="EG88" s="15">
        <f ca="1">_xlfn.XLOOKUP(BU88,staticke_tc[id],staticke_tc[days],"")</f>
        <v>10.058953564901394</v>
      </c>
      <c r="EH88" s="15">
        <f ca="1">_xlfn.XLOOKUP(BV88,staticke_tc[id],staticke_tc[days],"")</f>
        <v>6.931657580962213</v>
      </c>
      <c r="EI88" s="15">
        <f ca="1">_xlfn.XLOOKUP(BW88,staticke_tc[id],staticke_tc[days],"")</f>
        <v>8.3800708289791928</v>
      </c>
      <c r="EJ88" s="15">
        <f ca="1">_xlfn.XLOOKUP(BX88,staticke_tc[id],staticke_tc[days],"")</f>
        <v>11.093738084200208</v>
      </c>
      <c r="EK88" s="15">
        <f ca="1">_xlfn.XLOOKUP(BY88,staticke_tc[id],staticke_tc[days],"")</f>
        <v>8.494065166043093</v>
      </c>
      <c r="EL88" s="15">
        <f ca="1">_xlfn.XLOOKUP(BZ88,staticke_tc[id],staticke_tc[days],"")</f>
        <v>9.1088461743670539</v>
      </c>
      <c r="EM88" s="15">
        <f ca="1">_xlfn.XLOOKUP(CA88,staticke_tc[id],staticke_tc[days],"")</f>
        <v>12.989906766853757</v>
      </c>
      <c r="EN88" s="15">
        <f ca="1">_xlfn.XLOOKUP(CB88,staticke_tc[id],staticke_tc[days],"")</f>
        <v>15.265242062852931</v>
      </c>
      <c r="EO88" s="15">
        <f ca="1">_xlfn.XLOOKUP(CC88,staticke_tc[id],staticke_tc[days],"")</f>
        <v>8.8579683964270632</v>
      </c>
      <c r="EP88" s="15">
        <f ca="1">_xlfn.XLOOKUP(CD88,staticke_tc[id],staticke_tc[days],"")</f>
        <v>11.386754549226996</v>
      </c>
      <c r="EQ88" s="15">
        <f ca="1">_xlfn.XLOOKUP(CE88,staticke_tc[id],staticke_tc[days],"")</f>
        <v>15.400905614527591</v>
      </c>
      <c r="ER88" s="15">
        <f ca="1">_xlfn.XLOOKUP(CF88,staticke_tc[id],staticke_tc[days],"")</f>
        <v>8.8721202108294239</v>
      </c>
      <c r="ES88" s="15">
        <f ca="1">_xlfn.XLOOKUP(CG88,staticke_tc[id],staticke_tc[days],"")</f>
        <v>12.701394683226649</v>
      </c>
      <c r="ET88" s="15">
        <f ca="1">_xlfn.XLOOKUP(CH88,staticke_tc[id],staticke_tc[days],"")</f>
        <v>11.20408499068769</v>
      </c>
      <c r="EU88" s="15">
        <f ca="1">_xlfn.XLOOKUP(CI88,staticke_tc[id],staticke_tc[days],"")</f>
        <v>11.297472526960515</v>
      </c>
      <c r="EV88" s="15">
        <f ca="1">_xlfn.XLOOKUP(CJ88,staticke_tc[id],staticke_tc[days],"")</f>
        <v>12.117313883772816</v>
      </c>
      <c r="EW88" s="15">
        <f ca="1">_xlfn.XLOOKUP(CK88,staticke_tc[id],staticke_tc[days],"")</f>
        <v>8.4331931792556993</v>
      </c>
      <c r="EX88" s="15">
        <f ca="1">_xlfn.XLOOKUP(CL88,staticke_tc[id],staticke_tc[days],"")</f>
        <v>15.622055706881138</v>
      </c>
      <c r="EY88" s="15">
        <f ca="1">_xlfn.XLOOKUP(CM88,staticke_tc[id],staticke_tc[days],"")</f>
        <v>11.641426295261263</v>
      </c>
      <c r="EZ88" s="15">
        <f ca="1">_xlfn.XLOOKUP(CN88,staticke_tc[id],staticke_tc[days],"")</f>
        <v>8.9005219497282049</v>
      </c>
      <c r="FA88" s="15">
        <f ca="1">_xlfn.XLOOKUP(CO88,staticke_tc[id],staticke_tc[days],"")</f>
        <v>9.8121374496015275</v>
      </c>
      <c r="FB88" s="15">
        <f ca="1">_xlfn.XLOOKUP(CP88,staticke_tc[id],staticke_tc[days],"")</f>
        <v>5.248172581390711</v>
      </c>
      <c r="FC88" s="15">
        <f ca="1">_xlfn.XLOOKUP(CQ88,staticke_tc[id],staticke_tc[days],"")</f>
        <v>11.869209896852679</v>
      </c>
      <c r="FD88" s="15">
        <f ca="1">_xlfn.XLOOKUP(CR88,staticke_tc[id],staticke_tc[days],"")</f>
        <v>12.520190261026599</v>
      </c>
    </row>
    <row r="89" spans="2:160" x14ac:dyDescent="0.3">
      <c r="B89" s="2">
        <f t="shared" si="42"/>
        <v>87</v>
      </c>
      <c r="C89">
        <v>2581</v>
      </c>
      <c r="D89">
        <v>2582</v>
      </c>
      <c r="E89">
        <v>2583</v>
      </c>
      <c r="F89">
        <v>2584</v>
      </c>
      <c r="G89">
        <v>2585</v>
      </c>
      <c r="H89">
        <v>2586</v>
      </c>
      <c r="I89">
        <v>2587</v>
      </c>
      <c r="J89">
        <v>2588</v>
      </c>
      <c r="K89">
        <v>2589</v>
      </c>
      <c r="L89">
        <v>2590</v>
      </c>
      <c r="M89">
        <v>2591</v>
      </c>
      <c r="N89">
        <v>2592</v>
      </c>
      <c r="O89">
        <v>2593</v>
      </c>
      <c r="P89">
        <v>2594</v>
      </c>
      <c r="Q89">
        <v>2595</v>
      </c>
      <c r="R89">
        <v>2596</v>
      </c>
      <c r="S89">
        <v>2597</v>
      </c>
      <c r="T89">
        <v>2598</v>
      </c>
      <c r="U89">
        <v>2599</v>
      </c>
      <c r="V89">
        <v>2600</v>
      </c>
      <c r="W89">
        <v>2601</v>
      </c>
      <c r="X89">
        <v>2602</v>
      </c>
      <c r="Y89">
        <v>2603</v>
      </c>
      <c r="Z89">
        <v>2604</v>
      </c>
      <c r="AA89">
        <v>2605</v>
      </c>
      <c r="AB89">
        <v>2606</v>
      </c>
      <c r="AC89">
        <v>2607</v>
      </c>
      <c r="AD89">
        <v>2608</v>
      </c>
      <c r="AE89">
        <v>2609</v>
      </c>
      <c r="AF89">
        <v>2610</v>
      </c>
      <c r="AH89" s="2">
        <f t="shared" si="38"/>
        <v>87</v>
      </c>
      <c r="AI89">
        <f ca="1">IF(ISNUMBER(C89),RANDBETWEEN(MIN(staticke_tc[id]),MAX(staticke_tc[id])),"")</f>
        <v>991</v>
      </c>
      <c r="AJ89">
        <f ca="1">IF(ISNUMBER(D89),RANDBETWEEN(MIN(staticke_tc[id]),MAX(staticke_tc[id])),"")</f>
        <v>833</v>
      </c>
      <c r="AK89">
        <f ca="1">IF(ISNUMBER(E89),RANDBETWEEN(MIN(staticke_tc[id]),MAX(staticke_tc[id])),"")</f>
        <v>378</v>
      </c>
      <c r="AL89">
        <f ca="1">IF(ISNUMBER(F89),RANDBETWEEN(MIN(staticke_tc[id]),MAX(staticke_tc[id])),"")</f>
        <v>286</v>
      </c>
      <c r="AM89">
        <f ca="1">IF(ISNUMBER(G89),RANDBETWEEN(MIN(staticke_tc[id]),MAX(staticke_tc[id])),"")</f>
        <v>10</v>
      </c>
      <c r="AN89">
        <f ca="1">IF(ISNUMBER(H89),RANDBETWEEN(MIN(staticke_tc[id]),MAX(staticke_tc[id])),"")</f>
        <v>777</v>
      </c>
      <c r="AO89">
        <f ca="1">IF(ISNUMBER(I89),RANDBETWEEN(MIN(staticke_tc[id]),MAX(staticke_tc[id])),"")</f>
        <v>315</v>
      </c>
      <c r="AP89">
        <f ca="1">IF(ISNUMBER(J89),RANDBETWEEN(MIN(staticke_tc[id]),MAX(staticke_tc[id])),"")</f>
        <v>762</v>
      </c>
      <c r="AQ89">
        <f ca="1">IF(ISNUMBER(K89),RANDBETWEEN(MIN(staticke_tc[id]),MAX(staticke_tc[id])),"")</f>
        <v>213</v>
      </c>
      <c r="AR89">
        <f ca="1">IF(ISNUMBER(L89),RANDBETWEEN(MIN(staticke_tc[id]),MAX(staticke_tc[id])),"")</f>
        <v>713</v>
      </c>
      <c r="AS89">
        <f ca="1">IF(ISNUMBER(M89),RANDBETWEEN(MIN(staticke_tc[id]),MAX(staticke_tc[id])),"")</f>
        <v>347</v>
      </c>
      <c r="AT89">
        <f ca="1">IF(ISNUMBER(N89),RANDBETWEEN(MIN(staticke_tc[id]),MAX(staticke_tc[id])),"")</f>
        <v>389</v>
      </c>
      <c r="AU89">
        <f ca="1">IF(ISNUMBER(O89),RANDBETWEEN(MIN(staticke_tc[id]),MAX(staticke_tc[id])),"")</f>
        <v>528</v>
      </c>
      <c r="AV89">
        <f ca="1">IF(ISNUMBER(P89),RANDBETWEEN(MIN(staticke_tc[id]),MAX(staticke_tc[id])),"")</f>
        <v>568</v>
      </c>
      <c r="AW89">
        <f ca="1">IF(ISNUMBER(Q89),RANDBETWEEN(MIN(staticke_tc[id]),MAX(staticke_tc[id])),"")</f>
        <v>808</v>
      </c>
      <c r="AX89">
        <f ca="1">IF(ISNUMBER(R89),RANDBETWEEN(MIN(staticke_tc[id]),MAX(staticke_tc[id])),"")</f>
        <v>265</v>
      </c>
      <c r="AY89">
        <f ca="1">IF(ISNUMBER(S89),RANDBETWEEN(MIN(staticke_tc[id]),MAX(staticke_tc[id])),"")</f>
        <v>271</v>
      </c>
      <c r="AZ89">
        <f ca="1">IF(ISNUMBER(T89),RANDBETWEEN(MIN(staticke_tc[id]),MAX(staticke_tc[id])),"")</f>
        <v>854</v>
      </c>
      <c r="BA89">
        <f ca="1">IF(ISNUMBER(U89),RANDBETWEEN(MIN(staticke_tc[id]),MAX(staticke_tc[id])),"")</f>
        <v>433</v>
      </c>
      <c r="BB89">
        <f ca="1">IF(ISNUMBER(V89),RANDBETWEEN(MIN(staticke_tc[id]),MAX(staticke_tc[id])),"")</f>
        <v>415</v>
      </c>
      <c r="BC89">
        <f ca="1">IF(ISNUMBER(W89),RANDBETWEEN(MIN(staticke_tc[id]),MAX(staticke_tc[id])),"")</f>
        <v>308</v>
      </c>
      <c r="BD89">
        <f ca="1">IF(ISNUMBER(X89),RANDBETWEEN(MIN(staticke_tc[id]),MAX(staticke_tc[id])),"")</f>
        <v>40</v>
      </c>
      <c r="BE89">
        <f ca="1">IF(ISNUMBER(Y89),RANDBETWEEN(MIN(staticke_tc[id]),MAX(staticke_tc[id])),"")</f>
        <v>156</v>
      </c>
      <c r="BF89">
        <f ca="1">IF(ISNUMBER(Z89),RANDBETWEEN(MIN(staticke_tc[id]),MAX(staticke_tc[id])),"")</f>
        <v>269</v>
      </c>
      <c r="BG89">
        <f ca="1">IF(ISNUMBER(AA89),RANDBETWEEN(MIN(staticke_tc[id]),MAX(staticke_tc[id])),"")</f>
        <v>913</v>
      </c>
      <c r="BH89">
        <f ca="1">IF(ISNUMBER(AB89),RANDBETWEEN(MIN(staticke_tc[id]),MAX(staticke_tc[id])),"")</f>
        <v>140</v>
      </c>
      <c r="BI89">
        <f ca="1">IF(ISNUMBER(AC89),RANDBETWEEN(MIN(staticke_tc[id]),MAX(staticke_tc[id])),"")</f>
        <v>426</v>
      </c>
      <c r="BJ89">
        <f ca="1">IF(ISNUMBER(AD89),RANDBETWEEN(MIN(staticke_tc[id]),MAX(staticke_tc[id])),"")</f>
        <v>829</v>
      </c>
      <c r="BK89">
        <f ca="1">IF(ISNUMBER(AE89),RANDBETWEEN(MIN(staticke_tc[id]),MAX(staticke_tc[id])),"")</f>
        <v>931</v>
      </c>
      <c r="BL89">
        <f ca="1">IF(ISNUMBER(AF89),RANDBETWEEN(MIN(staticke_tc[id]),MAX(staticke_tc[id])),"")</f>
        <v>797</v>
      </c>
      <c r="BN89" s="2">
        <f t="shared" si="39"/>
        <v>87</v>
      </c>
      <c r="BO89">
        <f ca="1">IF(ISNUMBER(CU89),RANDBETWEEN(MIN(staticke_tc[id]),MAX(staticke_tc[id])),"")</f>
        <v>931</v>
      </c>
      <c r="BP89">
        <f ca="1">IF(ISNUMBER(CV89),RANDBETWEEN(MIN(staticke_tc[id]),MAX(staticke_tc[id])),"")</f>
        <v>152</v>
      </c>
      <c r="BQ89">
        <f ca="1">IF(ISNUMBER(CW89),RANDBETWEEN(MIN(staticke_tc[id]),MAX(staticke_tc[id])),"")</f>
        <v>812</v>
      </c>
      <c r="BR89">
        <f ca="1">IF(ISNUMBER(CX89),RANDBETWEEN(MIN(staticke_tc[id]),MAX(staticke_tc[id])),"")</f>
        <v>119</v>
      </c>
      <c r="BS89">
        <f ca="1">IF(ISNUMBER(CY89),RANDBETWEEN(MIN(staticke_tc[id]),MAX(staticke_tc[id])),"")</f>
        <v>680</v>
      </c>
      <c r="BT89">
        <f ca="1">IF(ISNUMBER(CZ89),RANDBETWEEN(MIN(staticke_tc[id]),MAX(staticke_tc[id])),"")</f>
        <v>38</v>
      </c>
      <c r="BU89">
        <f ca="1">IF(ISNUMBER(DA89),RANDBETWEEN(MIN(staticke_tc[id]),MAX(staticke_tc[id])),"")</f>
        <v>104</v>
      </c>
      <c r="BV89">
        <f ca="1">IF(ISNUMBER(DB89),RANDBETWEEN(MIN(staticke_tc[id]),MAX(staticke_tc[id])),"")</f>
        <v>904</v>
      </c>
      <c r="BW89">
        <f ca="1">IF(ISNUMBER(DC89),RANDBETWEEN(MIN(staticke_tc[id]),MAX(staticke_tc[id])),"")</f>
        <v>961</v>
      </c>
      <c r="BX89">
        <f ca="1">IF(ISNUMBER(DD89),RANDBETWEEN(MIN(staticke_tc[id]),MAX(staticke_tc[id])),"")</f>
        <v>833</v>
      </c>
      <c r="BY89">
        <f ca="1">IF(ISNUMBER(DE89),RANDBETWEEN(MIN(staticke_tc[id]),MAX(staticke_tc[id])),"")</f>
        <v>995</v>
      </c>
      <c r="BZ89">
        <f ca="1">IF(ISNUMBER(DF89),RANDBETWEEN(MIN(staticke_tc[id]),MAX(staticke_tc[id])),"")</f>
        <v>574</v>
      </c>
      <c r="CA89">
        <f ca="1">IF(ISNUMBER(DG89),RANDBETWEEN(MIN(staticke_tc[id]),MAX(staticke_tc[id])),"")</f>
        <v>59</v>
      </c>
      <c r="CB89">
        <f ca="1">IF(ISNUMBER(DH89),RANDBETWEEN(MIN(staticke_tc[id]),MAX(staticke_tc[id])),"")</f>
        <v>369</v>
      </c>
      <c r="CC89">
        <f ca="1">IF(ISNUMBER(DI89),RANDBETWEEN(MIN(staticke_tc[id]),MAX(staticke_tc[id])),"")</f>
        <v>187</v>
      </c>
      <c r="CD89">
        <f ca="1">IF(ISNUMBER(DJ89),RANDBETWEEN(MIN(staticke_tc[id]),MAX(staticke_tc[id])),"")</f>
        <v>276</v>
      </c>
      <c r="CE89">
        <f ca="1">IF(ISNUMBER(DK89),RANDBETWEEN(MIN(staticke_tc[id]),MAX(staticke_tc[id])),"")</f>
        <v>993</v>
      </c>
      <c r="CF89">
        <f ca="1">IF(ISNUMBER(DL89),RANDBETWEEN(MIN(staticke_tc[id]),MAX(staticke_tc[id])),"")</f>
        <v>773</v>
      </c>
      <c r="CG89">
        <f ca="1">IF(ISNUMBER(DM89),RANDBETWEEN(MIN(staticke_tc[id]),MAX(staticke_tc[id])),"")</f>
        <v>397</v>
      </c>
      <c r="CH89">
        <f ca="1">IF(ISNUMBER(DN89),RANDBETWEEN(MIN(staticke_tc[id]),MAX(staticke_tc[id])),"")</f>
        <v>530</v>
      </c>
      <c r="CI89">
        <f ca="1">IF(ISNUMBER(DO89),RANDBETWEEN(MIN(staticke_tc[id]),MAX(staticke_tc[id])),"")</f>
        <v>265</v>
      </c>
      <c r="CJ89">
        <f ca="1">IF(ISNUMBER(DP89),RANDBETWEEN(MIN(staticke_tc[id]),MAX(staticke_tc[id])),"")</f>
        <v>941</v>
      </c>
      <c r="CK89">
        <f ca="1">IF(ISNUMBER(DQ89),RANDBETWEEN(MIN(staticke_tc[id]),MAX(staticke_tc[id])),"")</f>
        <v>963</v>
      </c>
      <c r="CL89">
        <f ca="1">IF(ISNUMBER(DR89),RANDBETWEEN(MIN(staticke_tc[id]),MAX(staticke_tc[id])),"")</f>
        <v>431</v>
      </c>
      <c r="CM89">
        <f ca="1">IF(ISNUMBER(DS89),RANDBETWEEN(MIN(staticke_tc[id]),MAX(staticke_tc[id])),"")</f>
        <v>460</v>
      </c>
      <c r="CN89">
        <f ca="1">IF(ISNUMBER(DT89),RANDBETWEEN(MIN(staticke_tc[id]),MAX(staticke_tc[id])),"")</f>
        <v>375</v>
      </c>
      <c r="CO89">
        <f ca="1">IF(ISNUMBER(DU89),RANDBETWEEN(MIN(staticke_tc[id]),MAX(staticke_tc[id])),"")</f>
        <v>941</v>
      </c>
      <c r="CP89">
        <f ca="1">IF(ISNUMBER(DV89),RANDBETWEEN(MIN(staticke_tc[id]),MAX(staticke_tc[id])),"")</f>
        <v>382</v>
      </c>
      <c r="CQ89">
        <f ca="1">IF(ISNUMBER(DW89),RANDBETWEEN(MIN(staticke_tc[id]),MAX(staticke_tc[id])),"")</f>
        <v>483</v>
      </c>
      <c r="CR89">
        <f ca="1">IF(ISNUMBER(DX89),RANDBETWEEN(MIN(staticke_tc[id]),MAX(staticke_tc[id])),"")</f>
        <v>265</v>
      </c>
      <c r="CT89" s="2">
        <f t="shared" si="40"/>
        <v>87</v>
      </c>
      <c r="CU89" s="15">
        <f ca="1">_xlfn.XLOOKUP(AI89,staticke_tc[id],staticke_tc[days],"")</f>
        <v>7.4723141937229265</v>
      </c>
      <c r="CV89" s="15">
        <f ca="1">_xlfn.XLOOKUP(AJ89,staticke_tc[id],staticke_tc[days],"")</f>
        <v>10.510324323409503</v>
      </c>
      <c r="CW89" s="15">
        <f ca="1">_xlfn.XLOOKUP(AK89,staticke_tc[id],staticke_tc[days],"")</f>
        <v>8.1453299412406466</v>
      </c>
      <c r="CX89" s="15">
        <f ca="1">_xlfn.XLOOKUP(AL89,staticke_tc[id],staticke_tc[days],"")</f>
        <v>12.011300736687279</v>
      </c>
      <c r="CY89" s="15">
        <f ca="1">_xlfn.XLOOKUP(AM89,staticke_tc[id],staticke_tc[days],"")</f>
        <v>10.250518387491184</v>
      </c>
      <c r="CZ89" s="15">
        <f ca="1">_xlfn.XLOOKUP(AN89,staticke_tc[id],staticke_tc[days],"")</f>
        <v>8.3594081234944575</v>
      </c>
      <c r="DA89" s="15">
        <f ca="1">_xlfn.XLOOKUP(AO89,staticke_tc[id],staticke_tc[days],"")</f>
        <v>12.181070246515803</v>
      </c>
      <c r="DB89" s="15">
        <f ca="1">_xlfn.XLOOKUP(AP89,staticke_tc[id],staticke_tc[days],"")</f>
        <v>10.112448852726299</v>
      </c>
      <c r="DC89" s="15">
        <f ca="1">_xlfn.XLOOKUP(AQ89,staticke_tc[id],staticke_tc[days],"")</f>
        <v>4.3234019501582335</v>
      </c>
      <c r="DD89" s="15">
        <f ca="1">_xlfn.XLOOKUP(AR89,staticke_tc[id],staticke_tc[days],"")</f>
        <v>10.366466039670941</v>
      </c>
      <c r="DE89" s="15">
        <f ca="1">_xlfn.XLOOKUP(AS89,staticke_tc[id],staticke_tc[days],"")</f>
        <v>12.663722532071626</v>
      </c>
      <c r="DF89" s="15">
        <f ca="1">_xlfn.XLOOKUP(AT89,staticke_tc[id],staticke_tc[days],"")</f>
        <v>10.204907676296827</v>
      </c>
      <c r="DG89" s="15">
        <f ca="1">_xlfn.XLOOKUP(AU89,staticke_tc[id],staticke_tc[days],"")</f>
        <v>3.7058281676956994</v>
      </c>
      <c r="DH89" s="15">
        <f ca="1">_xlfn.XLOOKUP(AV89,staticke_tc[id],staticke_tc[days],"")</f>
        <v>8.6783256893695384</v>
      </c>
      <c r="DI89" s="15">
        <f ca="1">_xlfn.XLOOKUP(AW89,staticke_tc[id],staticke_tc[days],"")</f>
        <v>14.952128558164976</v>
      </c>
      <c r="DJ89" s="15">
        <f ca="1">_xlfn.XLOOKUP(AX89,staticke_tc[id],staticke_tc[days],"")</f>
        <v>8.8724724608096039</v>
      </c>
      <c r="DK89" s="15">
        <f ca="1">_xlfn.XLOOKUP(AY89,staticke_tc[id],staticke_tc[days],"")</f>
        <v>10.389627122865546</v>
      </c>
      <c r="DL89" s="15">
        <f ca="1">_xlfn.XLOOKUP(AZ89,staticke_tc[id],staticke_tc[days],"")</f>
        <v>13.368897688008046</v>
      </c>
      <c r="DM89" s="15">
        <f ca="1">_xlfn.XLOOKUP(BA89,staticke_tc[id],staticke_tc[days],"")</f>
        <v>9.4905661184065746</v>
      </c>
      <c r="DN89" s="15">
        <f ca="1">_xlfn.XLOOKUP(BB89,staticke_tc[id],staticke_tc[days],"")</f>
        <v>6.7303896438804598</v>
      </c>
      <c r="DO89" s="15">
        <f ca="1">_xlfn.XLOOKUP(BC89,staticke_tc[id],staticke_tc[days],"")</f>
        <v>10.680693769470713</v>
      </c>
      <c r="DP89" s="15">
        <f ca="1">_xlfn.XLOOKUP(BD89,staticke_tc[id],staticke_tc[days],"")</f>
        <v>12.401427342788722</v>
      </c>
      <c r="DQ89" s="15">
        <f ca="1">_xlfn.XLOOKUP(BE89,staticke_tc[id],staticke_tc[days],"")</f>
        <v>4.2142223441715521</v>
      </c>
      <c r="DR89" s="15">
        <f ca="1">_xlfn.XLOOKUP(BF89,staticke_tc[id],staticke_tc[days],"")</f>
        <v>12.528894114673445</v>
      </c>
      <c r="DS89" s="15">
        <f ca="1">_xlfn.XLOOKUP(BG89,staticke_tc[id],staticke_tc[days],"")</f>
        <v>10.859560124413132</v>
      </c>
      <c r="DT89" s="15">
        <f ca="1">_xlfn.XLOOKUP(BH89,staticke_tc[id],staticke_tc[days],"")</f>
        <v>10.665853092035917</v>
      </c>
      <c r="DU89" s="15">
        <f ca="1">_xlfn.XLOOKUP(BI89,staticke_tc[id],staticke_tc[days],"")</f>
        <v>13.628238306273754</v>
      </c>
      <c r="DV89" s="15">
        <f ca="1">_xlfn.XLOOKUP(BJ89,staticke_tc[id],staticke_tc[days],"")</f>
        <v>12.034832630753797</v>
      </c>
      <c r="DW89" s="15">
        <f ca="1">_xlfn.XLOOKUP(BK89,staticke_tc[id],staticke_tc[days],"")</f>
        <v>8.8663204181959401</v>
      </c>
      <c r="DX89" s="15">
        <f ca="1">_xlfn.XLOOKUP(BL89,staticke_tc[id],staticke_tc[days],"")</f>
        <v>16.289946149645768</v>
      </c>
      <c r="DZ89" s="2">
        <f t="shared" si="41"/>
        <v>87</v>
      </c>
      <c r="EA89" s="15">
        <f ca="1">_xlfn.XLOOKUP(BO89,staticke_tc[id],staticke_tc[days],"")</f>
        <v>8.8663204181959401</v>
      </c>
      <c r="EB89" s="15">
        <f ca="1">_xlfn.XLOOKUP(BP89,staticke_tc[id],staticke_tc[days],"")</f>
        <v>11.520407868552111</v>
      </c>
      <c r="EC89" s="15">
        <f ca="1">_xlfn.XLOOKUP(BQ89,staticke_tc[id],staticke_tc[days],"")</f>
        <v>10.587391426714555</v>
      </c>
      <c r="ED89" s="15">
        <f ca="1">_xlfn.XLOOKUP(BR89,staticke_tc[id],staticke_tc[days],"")</f>
        <v>8.4963631269695465</v>
      </c>
      <c r="EE89" s="15">
        <f ca="1">_xlfn.XLOOKUP(BS89,staticke_tc[id],staticke_tc[days],"")</f>
        <v>9.0831276437920394</v>
      </c>
      <c r="EF89" s="15">
        <f ca="1">_xlfn.XLOOKUP(BT89,staticke_tc[id],staticke_tc[days],"")</f>
        <v>14.453946186526355</v>
      </c>
      <c r="EG89" s="15">
        <f ca="1">_xlfn.XLOOKUP(BU89,staticke_tc[id],staticke_tc[days],"")</f>
        <v>13.601195153668142</v>
      </c>
      <c r="EH89" s="15">
        <f ca="1">_xlfn.XLOOKUP(BV89,staticke_tc[id],staticke_tc[days],"")</f>
        <v>10.145186327966949</v>
      </c>
      <c r="EI89" s="15">
        <f ca="1">_xlfn.XLOOKUP(BW89,staticke_tc[id],staticke_tc[days],"")</f>
        <v>8.1559965572095123</v>
      </c>
      <c r="EJ89" s="15">
        <f ca="1">_xlfn.XLOOKUP(BX89,staticke_tc[id],staticke_tc[days],"")</f>
        <v>10.510324323409503</v>
      </c>
      <c r="EK89" s="15">
        <f ca="1">_xlfn.XLOOKUP(BY89,staticke_tc[id],staticke_tc[days],"")</f>
        <v>14.462443826870611</v>
      </c>
      <c r="EL89" s="15">
        <f ca="1">_xlfn.XLOOKUP(BZ89,staticke_tc[id],staticke_tc[days],"")</f>
        <v>7.1013380886153499</v>
      </c>
      <c r="EM89" s="15">
        <f ca="1">_xlfn.XLOOKUP(CA89,staticke_tc[id],staticke_tc[days],"")</f>
        <v>14.550105668868749</v>
      </c>
      <c r="EN89" s="15">
        <f ca="1">_xlfn.XLOOKUP(CB89,staticke_tc[id],staticke_tc[days],"")</f>
        <v>6.1076696010275189</v>
      </c>
      <c r="EO89" s="15">
        <f ca="1">_xlfn.XLOOKUP(CC89,staticke_tc[id],staticke_tc[days],"")</f>
        <v>4.8752478497837606</v>
      </c>
      <c r="EP89" s="15">
        <f ca="1">_xlfn.XLOOKUP(CD89,staticke_tc[id],staticke_tc[days],"")</f>
        <v>11.868932707654755</v>
      </c>
      <c r="EQ89" s="15">
        <f ca="1">_xlfn.XLOOKUP(CE89,staticke_tc[id],staticke_tc[days],"")</f>
        <v>5.273810873749234</v>
      </c>
      <c r="ER89" s="15">
        <f ca="1">_xlfn.XLOOKUP(CF89,staticke_tc[id],staticke_tc[days],"")</f>
        <v>9.5518966685672293</v>
      </c>
      <c r="ES89" s="15">
        <f ca="1">_xlfn.XLOOKUP(CG89,staticke_tc[id],staticke_tc[days],"")</f>
        <v>12.520190261026599</v>
      </c>
      <c r="ET89" s="15">
        <f ca="1">_xlfn.XLOOKUP(CH89,staticke_tc[id],staticke_tc[days],"")</f>
        <v>14.042101265774059</v>
      </c>
      <c r="EU89" s="15">
        <f ca="1">_xlfn.XLOOKUP(CI89,staticke_tc[id],staticke_tc[days],"")</f>
        <v>8.8724724608096039</v>
      </c>
      <c r="EV89" s="15">
        <f ca="1">_xlfn.XLOOKUP(CJ89,staticke_tc[id],staticke_tc[days],"")</f>
        <v>11.374368580978761</v>
      </c>
      <c r="EW89" s="15">
        <f ca="1">_xlfn.XLOOKUP(CK89,staticke_tc[id],staticke_tc[days],"")</f>
        <v>8.2099988689702705</v>
      </c>
      <c r="EX89" s="15">
        <f ca="1">_xlfn.XLOOKUP(CL89,staticke_tc[id],staticke_tc[days],"")</f>
        <v>6.9460920031883289</v>
      </c>
      <c r="EY89" s="15">
        <f ca="1">_xlfn.XLOOKUP(CM89,staticke_tc[id],staticke_tc[days],"")</f>
        <v>13.981302274116354</v>
      </c>
      <c r="EZ89" s="15">
        <f ca="1">_xlfn.XLOOKUP(CN89,staticke_tc[id],staticke_tc[days],"")</f>
        <v>3.4584258109009243</v>
      </c>
      <c r="FA89" s="15">
        <f ca="1">_xlfn.XLOOKUP(CO89,staticke_tc[id],staticke_tc[days],"")</f>
        <v>11.374368580978761</v>
      </c>
      <c r="FB89" s="15">
        <f ca="1">_xlfn.XLOOKUP(CP89,staticke_tc[id],staticke_tc[days],"")</f>
        <v>13.428524150870043</v>
      </c>
      <c r="FC89" s="15">
        <f ca="1">_xlfn.XLOOKUP(CQ89,staticke_tc[id],staticke_tc[days],"")</f>
        <v>3.355774517627653</v>
      </c>
      <c r="FD89" s="15">
        <f ca="1">_xlfn.XLOOKUP(CR89,staticke_tc[id],staticke_tc[days],"")</f>
        <v>8.8724724608096039</v>
      </c>
    </row>
    <row r="90" spans="2:160" x14ac:dyDescent="0.3">
      <c r="B90" s="2">
        <f t="shared" si="42"/>
        <v>88</v>
      </c>
      <c r="C90">
        <v>2611</v>
      </c>
      <c r="D90">
        <v>2612</v>
      </c>
      <c r="E90">
        <v>2613</v>
      </c>
      <c r="F90">
        <v>2614</v>
      </c>
      <c r="G90">
        <v>2615</v>
      </c>
      <c r="H90">
        <v>2616</v>
      </c>
      <c r="I90">
        <v>2617</v>
      </c>
      <c r="J90">
        <v>2618</v>
      </c>
      <c r="K90">
        <v>2619</v>
      </c>
      <c r="L90">
        <v>2620</v>
      </c>
      <c r="M90">
        <v>2621</v>
      </c>
      <c r="N90">
        <v>2622</v>
      </c>
      <c r="O90">
        <v>2623</v>
      </c>
      <c r="P90">
        <v>2624</v>
      </c>
      <c r="Q90">
        <v>2625</v>
      </c>
      <c r="R90">
        <v>2626</v>
      </c>
      <c r="S90">
        <v>2627</v>
      </c>
      <c r="T90">
        <v>2628</v>
      </c>
      <c r="U90">
        <v>2629</v>
      </c>
      <c r="V90">
        <v>2630</v>
      </c>
      <c r="W90">
        <v>2631</v>
      </c>
      <c r="X90">
        <v>2632</v>
      </c>
      <c r="Y90">
        <v>2633</v>
      </c>
      <c r="Z90">
        <v>2634</v>
      </c>
      <c r="AA90">
        <v>2635</v>
      </c>
      <c r="AB90">
        <v>2636</v>
      </c>
      <c r="AC90">
        <v>2637</v>
      </c>
      <c r="AD90">
        <v>2638</v>
      </c>
      <c r="AE90">
        <v>2639</v>
      </c>
      <c r="AF90">
        <v>2640</v>
      </c>
      <c r="AH90" s="2">
        <f t="shared" si="38"/>
        <v>88</v>
      </c>
      <c r="AI90">
        <f ca="1">IF(ISNUMBER(C90),RANDBETWEEN(MIN(staticke_tc[id]),MAX(staticke_tc[id])),"")</f>
        <v>638</v>
      </c>
      <c r="AJ90">
        <f ca="1">IF(ISNUMBER(D90),RANDBETWEEN(MIN(staticke_tc[id]),MAX(staticke_tc[id])),"")</f>
        <v>703</v>
      </c>
      <c r="AK90">
        <f ca="1">IF(ISNUMBER(E90),RANDBETWEEN(MIN(staticke_tc[id]),MAX(staticke_tc[id])),"")</f>
        <v>707</v>
      </c>
      <c r="AL90">
        <f ca="1">IF(ISNUMBER(F90),RANDBETWEEN(MIN(staticke_tc[id]),MAX(staticke_tc[id])),"")</f>
        <v>845</v>
      </c>
      <c r="AM90">
        <f ca="1">IF(ISNUMBER(G90),RANDBETWEEN(MIN(staticke_tc[id]),MAX(staticke_tc[id])),"")</f>
        <v>432</v>
      </c>
      <c r="AN90">
        <f ca="1">IF(ISNUMBER(H90),RANDBETWEEN(MIN(staticke_tc[id]),MAX(staticke_tc[id])),"")</f>
        <v>483</v>
      </c>
      <c r="AO90">
        <f ca="1">IF(ISNUMBER(I90),RANDBETWEEN(MIN(staticke_tc[id]),MAX(staticke_tc[id])),"")</f>
        <v>394</v>
      </c>
      <c r="AP90">
        <f ca="1">IF(ISNUMBER(J90),RANDBETWEEN(MIN(staticke_tc[id]),MAX(staticke_tc[id])),"")</f>
        <v>104</v>
      </c>
      <c r="AQ90">
        <f ca="1">IF(ISNUMBER(K90),RANDBETWEEN(MIN(staticke_tc[id]),MAX(staticke_tc[id])),"")</f>
        <v>719</v>
      </c>
      <c r="AR90">
        <f ca="1">IF(ISNUMBER(L90),RANDBETWEEN(MIN(staticke_tc[id]),MAX(staticke_tc[id])),"")</f>
        <v>404</v>
      </c>
      <c r="AS90">
        <f ca="1">IF(ISNUMBER(M90),RANDBETWEEN(MIN(staticke_tc[id]),MAX(staticke_tc[id])),"")</f>
        <v>257</v>
      </c>
      <c r="AT90">
        <f ca="1">IF(ISNUMBER(N90),RANDBETWEEN(MIN(staticke_tc[id]),MAX(staticke_tc[id])),"")</f>
        <v>503</v>
      </c>
      <c r="AU90">
        <f ca="1">IF(ISNUMBER(O90),RANDBETWEEN(MIN(staticke_tc[id]),MAX(staticke_tc[id])),"")</f>
        <v>828</v>
      </c>
      <c r="AV90">
        <f ca="1">IF(ISNUMBER(P90),RANDBETWEEN(MIN(staticke_tc[id]),MAX(staticke_tc[id])),"")</f>
        <v>198</v>
      </c>
      <c r="AW90">
        <f ca="1">IF(ISNUMBER(Q90),RANDBETWEEN(MIN(staticke_tc[id]),MAX(staticke_tc[id])),"")</f>
        <v>634</v>
      </c>
      <c r="AX90">
        <f ca="1">IF(ISNUMBER(R90),RANDBETWEEN(MIN(staticke_tc[id]),MAX(staticke_tc[id])),"")</f>
        <v>318</v>
      </c>
      <c r="AY90">
        <f ca="1">IF(ISNUMBER(S90),RANDBETWEEN(MIN(staticke_tc[id]),MAX(staticke_tc[id])),"")</f>
        <v>364</v>
      </c>
      <c r="AZ90">
        <f ca="1">IF(ISNUMBER(T90),RANDBETWEEN(MIN(staticke_tc[id]),MAX(staticke_tc[id])),"")</f>
        <v>733</v>
      </c>
      <c r="BA90">
        <f ca="1">IF(ISNUMBER(U90),RANDBETWEEN(MIN(staticke_tc[id]),MAX(staticke_tc[id])),"")</f>
        <v>123</v>
      </c>
      <c r="BB90">
        <f ca="1">IF(ISNUMBER(V90),RANDBETWEEN(MIN(staticke_tc[id]),MAX(staticke_tc[id])),"")</f>
        <v>198</v>
      </c>
      <c r="BC90">
        <f ca="1">IF(ISNUMBER(W90),RANDBETWEEN(MIN(staticke_tc[id]),MAX(staticke_tc[id])),"")</f>
        <v>983</v>
      </c>
      <c r="BD90">
        <f ca="1">IF(ISNUMBER(X90),RANDBETWEEN(MIN(staticke_tc[id]),MAX(staticke_tc[id])),"")</f>
        <v>186</v>
      </c>
      <c r="BE90">
        <f ca="1">IF(ISNUMBER(Y90),RANDBETWEEN(MIN(staticke_tc[id]),MAX(staticke_tc[id])),"")</f>
        <v>327</v>
      </c>
      <c r="BF90">
        <f ca="1">IF(ISNUMBER(Z90),RANDBETWEEN(MIN(staticke_tc[id]),MAX(staticke_tc[id])),"")</f>
        <v>148</v>
      </c>
      <c r="BG90">
        <f ca="1">IF(ISNUMBER(AA90),RANDBETWEEN(MIN(staticke_tc[id]),MAX(staticke_tc[id])),"")</f>
        <v>322</v>
      </c>
      <c r="BH90">
        <f ca="1">IF(ISNUMBER(AB90),RANDBETWEEN(MIN(staticke_tc[id]),MAX(staticke_tc[id])),"")</f>
        <v>644</v>
      </c>
      <c r="BI90">
        <f ca="1">IF(ISNUMBER(AC90),RANDBETWEEN(MIN(staticke_tc[id]),MAX(staticke_tc[id])),"")</f>
        <v>857</v>
      </c>
      <c r="BJ90">
        <f ca="1">IF(ISNUMBER(AD90),RANDBETWEEN(MIN(staticke_tc[id]),MAX(staticke_tc[id])),"")</f>
        <v>278</v>
      </c>
      <c r="BK90">
        <f ca="1">IF(ISNUMBER(AE90),RANDBETWEEN(MIN(staticke_tc[id]),MAX(staticke_tc[id])),"")</f>
        <v>873</v>
      </c>
      <c r="BL90">
        <f ca="1">IF(ISNUMBER(AF90),RANDBETWEEN(MIN(staticke_tc[id]),MAX(staticke_tc[id])),"")</f>
        <v>966</v>
      </c>
      <c r="BN90" s="2">
        <f t="shared" si="39"/>
        <v>88</v>
      </c>
      <c r="BO90">
        <f ca="1">IF(ISNUMBER(CU90),RANDBETWEEN(MIN(staticke_tc[id]),MAX(staticke_tc[id])),"")</f>
        <v>725</v>
      </c>
      <c r="BP90">
        <f ca="1">IF(ISNUMBER(CV90),RANDBETWEEN(MIN(staticke_tc[id]),MAX(staticke_tc[id])),"")</f>
        <v>795</v>
      </c>
      <c r="BQ90">
        <f ca="1">IF(ISNUMBER(CW90),RANDBETWEEN(MIN(staticke_tc[id]),MAX(staticke_tc[id])),"")</f>
        <v>319</v>
      </c>
      <c r="BR90">
        <f ca="1">IF(ISNUMBER(CX90),RANDBETWEEN(MIN(staticke_tc[id]),MAX(staticke_tc[id])),"")</f>
        <v>121</v>
      </c>
      <c r="BS90">
        <f ca="1">IF(ISNUMBER(CY90),RANDBETWEEN(MIN(staticke_tc[id]),MAX(staticke_tc[id])),"")</f>
        <v>748</v>
      </c>
      <c r="BT90">
        <f ca="1">IF(ISNUMBER(CZ90),RANDBETWEEN(MIN(staticke_tc[id]),MAX(staticke_tc[id])),"")</f>
        <v>535</v>
      </c>
      <c r="BU90">
        <f ca="1">IF(ISNUMBER(DA90),RANDBETWEEN(MIN(staticke_tc[id]),MAX(staticke_tc[id])),"")</f>
        <v>971</v>
      </c>
      <c r="BV90">
        <f ca="1">IF(ISNUMBER(DB90),RANDBETWEEN(MIN(staticke_tc[id]),MAX(staticke_tc[id])),"")</f>
        <v>926</v>
      </c>
      <c r="BW90">
        <f ca="1">IF(ISNUMBER(DC90),RANDBETWEEN(MIN(staticke_tc[id]),MAX(staticke_tc[id])),"")</f>
        <v>964</v>
      </c>
      <c r="BX90">
        <f ca="1">IF(ISNUMBER(DD90),RANDBETWEEN(MIN(staticke_tc[id]),MAX(staticke_tc[id])),"")</f>
        <v>784</v>
      </c>
      <c r="BY90">
        <f ca="1">IF(ISNUMBER(DE90),RANDBETWEEN(MIN(staticke_tc[id]),MAX(staticke_tc[id])),"")</f>
        <v>777</v>
      </c>
      <c r="BZ90">
        <f ca="1">IF(ISNUMBER(DF90),RANDBETWEEN(MIN(staticke_tc[id]),MAX(staticke_tc[id])),"")</f>
        <v>945</v>
      </c>
      <c r="CA90">
        <f ca="1">IF(ISNUMBER(DG90),RANDBETWEEN(MIN(staticke_tc[id]),MAX(staticke_tc[id])),"")</f>
        <v>915</v>
      </c>
      <c r="CB90">
        <f ca="1">IF(ISNUMBER(DH90),RANDBETWEEN(MIN(staticke_tc[id]),MAX(staticke_tc[id])),"")</f>
        <v>968</v>
      </c>
      <c r="CC90">
        <f ca="1">IF(ISNUMBER(DI90),RANDBETWEEN(MIN(staticke_tc[id]),MAX(staticke_tc[id])),"")</f>
        <v>187</v>
      </c>
      <c r="CD90">
        <f ca="1">IF(ISNUMBER(DJ90),RANDBETWEEN(MIN(staticke_tc[id]),MAX(staticke_tc[id])),"")</f>
        <v>724</v>
      </c>
      <c r="CE90">
        <f ca="1">IF(ISNUMBER(DK90),RANDBETWEEN(MIN(staticke_tc[id]),MAX(staticke_tc[id])),"")</f>
        <v>315</v>
      </c>
      <c r="CF90">
        <f ca="1">IF(ISNUMBER(DL90),RANDBETWEEN(MIN(staticke_tc[id]),MAX(staticke_tc[id])),"")</f>
        <v>615</v>
      </c>
      <c r="CG90">
        <f ca="1">IF(ISNUMBER(DM90),RANDBETWEEN(MIN(staticke_tc[id]),MAX(staticke_tc[id])),"")</f>
        <v>26</v>
      </c>
      <c r="CH90">
        <f ca="1">IF(ISNUMBER(DN90),RANDBETWEEN(MIN(staticke_tc[id]),MAX(staticke_tc[id])),"")</f>
        <v>267</v>
      </c>
      <c r="CI90">
        <f ca="1">IF(ISNUMBER(DO90),RANDBETWEEN(MIN(staticke_tc[id]),MAX(staticke_tc[id])),"")</f>
        <v>978</v>
      </c>
      <c r="CJ90">
        <f ca="1">IF(ISNUMBER(DP90),RANDBETWEEN(MIN(staticke_tc[id]),MAX(staticke_tc[id])),"")</f>
        <v>24</v>
      </c>
      <c r="CK90">
        <f ca="1">IF(ISNUMBER(DQ90),RANDBETWEEN(MIN(staticke_tc[id]),MAX(staticke_tc[id])),"")</f>
        <v>66</v>
      </c>
      <c r="CL90">
        <f ca="1">IF(ISNUMBER(DR90),RANDBETWEEN(MIN(staticke_tc[id]),MAX(staticke_tc[id])),"")</f>
        <v>835</v>
      </c>
      <c r="CM90">
        <f ca="1">IF(ISNUMBER(DS90),RANDBETWEEN(MIN(staticke_tc[id]),MAX(staticke_tc[id])),"")</f>
        <v>821</v>
      </c>
      <c r="CN90">
        <f ca="1">IF(ISNUMBER(DT90),RANDBETWEEN(MIN(staticke_tc[id]),MAX(staticke_tc[id])),"")</f>
        <v>780</v>
      </c>
      <c r="CO90">
        <f ca="1">IF(ISNUMBER(DU90),RANDBETWEEN(MIN(staticke_tc[id]),MAX(staticke_tc[id])),"")</f>
        <v>120</v>
      </c>
      <c r="CP90">
        <f ca="1">IF(ISNUMBER(DV90),RANDBETWEEN(MIN(staticke_tc[id]),MAX(staticke_tc[id])),"")</f>
        <v>597</v>
      </c>
      <c r="CQ90">
        <f ca="1">IF(ISNUMBER(DW90),RANDBETWEEN(MIN(staticke_tc[id]),MAX(staticke_tc[id])),"")</f>
        <v>176</v>
      </c>
      <c r="CR90">
        <f ca="1">IF(ISNUMBER(DX90),RANDBETWEEN(MIN(staticke_tc[id]),MAX(staticke_tc[id])),"")</f>
        <v>267</v>
      </c>
      <c r="CT90" s="2">
        <f t="shared" si="40"/>
        <v>88</v>
      </c>
      <c r="CU90" s="15">
        <f ca="1">_xlfn.XLOOKUP(AI90,staticke_tc[id],staticke_tc[days],"")</f>
        <v>12.381273359499133</v>
      </c>
      <c r="CV90" s="15">
        <f ca="1">_xlfn.XLOOKUP(AJ90,staticke_tc[id],staticke_tc[days],"")</f>
        <v>13.387215529922379</v>
      </c>
      <c r="CW90" s="15">
        <f ca="1">_xlfn.XLOOKUP(AK90,staticke_tc[id],staticke_tc[days],"")</f>
        <v>6.0668417992982437</v>
      </c>
      <c r="CX90" s="15">
        <f ca="1">_xlfn.XLOOKUP(AL90,staticke_tc[id],staticke_tc[days],"")</f>
        <v>8.3906011030722834</v>
      </c>
      <c r="CY90" s="15">
        <f ca="1">_xlfn.XLOOKUP(AM90,staticke_tc[id],staticke_tc[days],"")</f>
        <v>11.614882692422201</v>
      </c>
      <c r="CZ90" s="15">
        <f ca="1">_xlfn.XLOOKUP(AN90,staticke_tc[id],staticke_tc[days],"")</f>
        <v>3.355774517627653</v>
      </c>
      <c r="DA90" s="15">
        <f ca="1">_xlfn.XLOOKUP(AO90,staticke_tc[id],staticke_tc[days],"")</f>
        <v>14.163068248560961</v>
      </c>
      <c r="DB90" s="15">
        <f ca="1">_xlfn.XLOOKUP(AP90,staticke_tc[id],staticke_tc[days],"")</f>
        <v>13.601195153668142</v>
      </c>
      <c r="DC90" s="15">
        <f ca="1">_xlfn.XLOOKUP(AQ90,staticke_tc[id],staticke_tc[days],"")</f>
        <v>9.788857200943287</v>
      </c>
      <c r="DD90" s="15">
        <f ca="1">_xlfn.XLOOKUP(AR90,staticke_tc[id],staticke_tc[days],"")</f>
        <v>12.443647549277998</v>
      </c>
      <c r="DE90" s="15">
        <f ca="1">_xlfn.XLOOKUP(AS90,staticke_tc[id],staticke_tc[days],"")</f>
        <v>11.322991016008345</v>
      </c>
      <c r="DF90" s="15">
        <f ca="1">_xlfn.XLOOKUP(AT90,staticke_tc[id],staticke_tc[days],"")</f>
        <v>4.5232400669812467</v>
      </c>
      <c r="DG90" s="15">
        <f ca="1">_xlfn.XLOOKUP(AU90,staticke_tc[id],staticke_tc[days],"")</f>
        <v>11.3487520175696</v>
      </c>
      <c r="DH90" s="15">
        <f ca="1">_xlfn.XLOOKUP(AV90,staticke_tc[id],staticke_tc[days],"")</f>
        <v>15.141095472153896</v>
      </c>
      <c r="DI90" s="15">
        <f ca="1">_xlfn.XLOOKUP(AW90,staticke_tc[id],staticke_tc[days],"")</f>
        <v>7.7709299821060505</v>
      </c>
      <c r="DJ90" s="15">
        <f ca="1">_xlfn.XLOOKUP(AX90,staticke_tc[id],staticke_tc[days],"")</f>
        <v>11.093738084200208</v>
      </c>
      <c r="DK90" s="15">
        <f ca="1">_xlfn.XLOOKUP(AY90,staticke_tc[id],staticke_tc[days],"")</f>
        <v>9.0880830086389341</v>
      </c>
      <c r="DL90" s="15">
        <f ca="1">_xlfn.XLOOKUP(AZ90,staticke_tc[id],staticke_tc[days],"")</f>
        <v>3.6891923845159509</v>
      </c>
      <c r="DM90" s="15">
        <f ca="1">_xlfn.XLOOKUP(BA90,staticke_tc[id],staticke_tc[days],"")</f>
        <v>7.0407402541091813</v>
      </c>
      <c r="DN90" s="15">
        <f ca="1">_xlfn.XLOOKUP(BB90,staticke_tc[id],staticke_tc[days],"")</f>
        <v>15.141095472153896</v>
      </c>
      <c r="DO90" s="15">
        <f ca="1">_xlfn.XLOOKUP(BC90,staticke_tc[id],staticke_tc[days],"")</f>
        <v>10.482670622642006</v>
      </c>
      <c r="DP90" s="15">
        <f ca="1">_xlfn.XLOOKUP(BD90,staticke_tc[id],staticke_tc[days],"")</f>
        <v>4.55435884726033</v>
      </c>
      <c r="DQ90" s="15">
        <f ca="1">_xlfn.XLOOKUP(BE90,staticke_tc[id],staticke_tc[days],"")</f>
        <v>12.180269383187859</v>
      </c>
      <c r="DR90" s="15">
        <f ca="1">_xlfn.XLOOKUP(BF90,staticke_tc[id],staticke_tc[days],"")</f>
        <v>12.35033249698863</v>
      </c>
      <c r="DS90" s="15">
        <f ca="1">_xlfn.XLOOKUP(BG90,staticke_tc[id],staticke_tc[days],"")</f>
        <v>11.904993036708673</v>
      </c>
      <c r="DT90" s="15">
        <f ca="1">_xlfn.XLOOKUP(BH90,staticke_tc[id],staticke_tc[days],"")</f>
        <v>10.139601324287664</v>
      </c>
      <c r="DU90" s="15">
        <f ca="1">_xlfn.XLOOKUP(BI90,staticke_tc[id],staticke_tc[days],"")</f>
        <v>6.4956046515706021</v>
      </c>
      <c r="DV90" s="15">
        <f ca="1">_xlfn.XLOOKUP(BJ90,staticke_tc[id],staticke_tc[days],"")</f>
        <v>12.071949721113659</v>
      </c>
      <c r="DW90" s="15">
        <f ca="1">_xlfn.XLOOKUP(BK90,staticke_tc[id],staticke_tc[days],"")</f>
        <v>10.476560691956101</v>
      </c>
      <c r="DX90" s="15">
        <f ca="1">_xlfn.XLOOKUP(BL90,staticke_tc[id],staticke_tc[days],"")</f>
        <v>4.4284230346860722</v>
      </c>
      <c r="DZ90" s="2">
        <f t="shared" si="41"/>
        <v>88</v>
      </c>
      <c r="EA90" s="15">
        <f ca="1">_xlfn.XLOOKUP(BO90,staticke_tc[id],staticke_tc[days],"")</f>
        <v>9.352068415884645</v>
      </c>
      <c r="EB90" s="15">
        <f ca="1">_xlfn.XLOOKUP(BP90,staticke_tc[id],staticke_tc[days],"")</f>
        <v>8.8816962865851927</v>
      </c>
      <c r="EC90" s="15">
        <f ca="1">_xlfn.XLOOKUP(BQ90,staticke_tc[id],staticke_tc[days],"")</f>
        <v>11.002280978498142</v>
      </c>
      <c r="ED90" s="15">
        <f ca="1">_xlfn.XLOOKUP(BR90,staticke_tc[id],staticke_tc[days],"")</f>
        <v>7.6821954587249959</v>
      </c>
      <c r="EE90" s="15">
        <f ca="1">_xlfn.XLOOKUP(BS90,staticke_tc[id],staticke_tc[days],"")</f>
        <v>9.6488609526690787</v>
      </c>
      <c r="EF90" s="15">
        <f ca="1">_xlfn.XLOOKUP(BT90,staticke_tc[id],staticke_tc[days],"")</f>
        <v>11.489751621486255</v>
      </c>
      <c r="EG90" s="15">
        <f ca="1">_xlfn.XLOOKUP(BU90,staticke_tc[id],staticke_tc[days],"")</f>
        <v>11.531027299742773</v>
      </c>
      <c r="EH90" s="15">
        <f ca="1">_xlfn.XLOOKUP(BV90,staticke_tc[id],staticke_tc[days],"")</f>
        <v>5.9237955572818981</v>
      </c>
      <c r="EI90" s="15">
        <f ca="1">_xlfn.XLOOKUP(BW90,staticke_tc[id],staticke_tc[days],"")</f>
        <v>13.180506731691979</v>
      </c>
      <c r="EJ90" s="15">
        <f ca="1">_xlfn.XLOOKUP(BX90,staticke_tc[id],staticke_tc[days],"")</f>
        <v>9.8229903292626322</v>
      </c>
      <c r="EK90" s="15">
        <f ca="1">_xlfn.XLOOKUP(BY90,staticke_tc[id],staticke_tc[days],"")</f>
        <v>8.3594081234944575</v>
      </c>
      <c r="EL90" s="15">
        <f ca="1">_xlfn.XLOOKUP(BZ90,staticke_tc[id],staticke_tc[days],"")</f>
        <v>10.515646423654635</v>
      </c>
      <c r="EM90" s="15">
        <f ca="1">_xlfn.XLOOKUP(CA90,staticke_tc[id],staticke_tc[days],"")</f>
        <v>9.8299538020875801</v>
      </c>
      <c r="EN90" s="15">
        <f ca="1">_xlfn.XLOOKUP(CB90,staticke_tc[id],staticke_tc[days],"")</f>
        <v>9.6718804463343329</v>
      </c>
      <c r="EO90" s="15">
        <f ca="1">_xlfn.XLOOKUP(CC90,staticke_tc[id],staticke_tc[days],"")</f>
        <v>4.8752478497837606</v>
      </c>
      <c r="EP90" s="15">
        <f ca="1">_xlfn.XLOOKUP(CD90,staticke_tc[id],staticke_tc[days],"")</f>
        <v>8.3367378462346124</v>
      </c>
      <c r="EQ90" s="15">
        <f ca="1">_xlfn.XLOOKUP(CE90,staticke_tc[id],staticke_tc[days],"")</f>
        <v>12.181070246515803</v>
      </c>
      <c r="ER90" s="15">
        <f ca="1">_xlfn.XLOOKUP(CF90,staticke_tc[id],staticke_tc[days],"")</f>
        <v>6.567361159055249</v>
      </c>
      <c r="ES90" s="15">
        <f ca="1">_xlfn.XLOOKUP(CG90,staticke_tc[id],staticke_tc[days],"")</f>
        <v>8.6902124031966874</v>
      </c>
      <c r="ET90" s="15">
        <f ca="1">_xlfn.XLOOKUP(CH90,staticke_tc[id],staticke_tc[days],"")</f>
        <v>7.4278625908530396</v>
      </c>
      <c r="EU90" s="15">
        <f ca="1">_xlfn.XLOOKUP(CI90,staticke_tc[id],staticke_tc[days],"")</f>
        <v>9.8044587610576706</v>
      </c>
      <c r="EV90" s="15">
        <f ca="1">_xlfn.XLOOKUP(CJ90,staticke_tc[id],staticke_tc[days],"")</f>
        <v>8.3888739959630403</v>
      </c>
      <c r="EW90" s="15">
        <f ca="1">_xlfn.XLOOKUP(CK90,staticke_tc[id],staticke_tc[days],"")</f>
        <v>13.19684354972954</v>
      </c>
      <c r="EX90" s="15">
        <f ca="1">_xlfn.XLOOKUP(CL90,staticke_tc[id],staticke_tc[days],"")</f>
        <v>15.904996440009679</v>
      </c>
      <c r="EY90" s="15">
        <f ca="1">_xlfn.XLOOKUP(CM90,staticke_tc[id],staticke_tc[days],"")</f>
        <v>4.8638602141481773</v>
      </c>
      <c r="EZ90" s="15">
        <f ca="1">_xlfn.XLOOKUP(CN90,staticke_tc[id],staticke_tc[days],"")</f>
        <v>8.5814080443752641</v>
      </c>
      <c r="FA90" s="15">
        <f ca="1">_xlfn.XLOOKUP(CO90,staticke_tc[id],staticke_tc[days],"")</f>
        <v>12.117313883772816</v>
      </c>
      <c r="FB90" s="15">
        <f ca="1">_xlfn.XLOOKUP(CP90,staticke_tc[id],staticke_tc[days],"")</f>
        <v>9.8121374496015275</v>
      </c>
      <c r="FC90" s="15">
        <f ca="1">_xlfn.XLOOKUP(CQ90,staticke_tc[id],staticke_tc[days],"")</f>
        <v>11.29919115323861</v>
      </c>
      <c r="FD90" s="15">
        <f ca="1">_xlfn.XLOOKUP(CR90,staticke_tc[id],staticke_tc[days],"")</f>
        <v>7.4278625908530396</v>
      </c>
    </row>
    <row r="91" spans="2:160" x14ac:dyDescent="0.3">
      <c r="B91" s="2">
        <f t="shared" si="42"/>
        <v>89</v>
      </c>
      <c r="C91">
        <v>2641</v>
      </c>
      <c r="D91">
        <v>2642</v>
      </c>
      <c r="E91">
        <v>2643</v>
      </c>
      <c r="F91">
        <v>2644</v>
      </c>
      <c r="G91">
        <v>2645</v>
      </c>
      <c r="H91">
        <v>2646</v>
      </c>
      <c r="I91">
        <v>2647</v>
      </c>
      <c r="J91">
        <v>2648</v>
      </c>
      <c r="K91">
        <v>2649</v>
      </c>
      <c r="L91">
        <v>2650</v>
      </c>
      <c r="M91">
        <v>2651</v>
      </c>
      <c r="N91">
        <v>2652</v>
      </c>
      <c r="O91">
        <v>2653</v>
      </c>
      <c r="P91">
        <v>2654</v>
      </c>
      <c r="Q91">
        <v>2655</v>
      </c>
      <c r="R91">
        <v>2656</v>
      </c>
      <c r="S91">
        <v>2657</v>
      </c>
      <c r="T91">
        <v>2658</v>
      </c>
      <c r="U91">
        <v>2659</v>
      </c>
      <c r="V91">
        <v>2660</v>
      </c>
      <c r="W91">
        <v>2661</v>
      </c>
      <c r="X91">
        <v>2662</v>
      </c>
      <c r="Y91">
        <v>2663</v>
      </c>
      <c r="Z91">
        <v>2664</v>
      </c>
      <c r="AA91">
        <v>2665</v>
      </c>
      <c r="AB91">
        <v>2666</v>
      </c>
      <c r="AC91">
        <v>2667</v>
      </c>
      <c r="AD91">
        <v>2668</v>
      </c>
      <c r="AE91">
        <v>2669</v>
      </c>
      <c r="AF91">
        <v>2670</v>
      </c>
      <c r="AH91" s="2">
        <f t="shared" si="38"/>
        <v>89</v>
      </c>
      <c r="AI91">
        <f ca="1">IF(ISNUMBER(C91),RANDBETWEEN(MIN(staticke_tc[id]),MAX(staticke_tc[id])),"")</f>
        <v>11</v>
      </c>
      <c r="AJ91">
        <f ca="1">IF(ISNUMBER(D91),RANDBETWEEN(MIN(staticke_tc[id]),MAX(staticke_tc[id])),"")</f>
        <v>260</v>
      </c>
      <c r="AK91">
        <f ca="1">IF(ISNUMBER(E91),RANDBETWEEN(MIN(staticke_tc[id]),MAX(staticke_tc[id])),"")</f>
        <v>155</v>
      </c>
      <c r="AL91">
        <f ca="1">IF(ISNUMBER(F91),RANDBETWEEN(MIN(staticke_tc[id]),MAX(staticke_tc[id])),"")</f>
        <v>132</v>
      </c>
      <c r="AM91">
        <f ca="1">IF(ISNUMBER(G91),RANDBETWEEN(MIN(staticke_tc[id]),MAX(staticke_tc[id])),"")</f>
        <v>941</v>
      </c>
      <c r="AN91">
        <f ca="1">IF(ISNUMBER(H91),RANDBETWEEN(MIN(staticke_tc[id]),MAX(staticke_tc[id])),"")</f>
        <v>479</v>
      </c>
      <c r="AO91">
        <f ca="1">IF(ISNUMBER(I91),RANDBETWEEN(MIN(staticke_tc[id]),MAX(staticke_tc[id])),"")</f>
        <v>414</v>
      </c>
      <c r="AP91">
        <f ca="1">IF(ISNUMBER(J91),RANDBETWEEN(MIN(staticke_tc[id]),MAX(staticke_tc[id])),"")</f>
        <v>249</v>
      </c>
      <c r="AQ91">
        <f ca="1">IF(ISNUMBER(K91),RANDBETWEEN(MIN(staticke_tc[id]),MAX(staticke_tc[id])),"")</f>
        <v>634</v>
      </c>
      <c r="AR91">
        <f ca="1">IF(ISNUMBER(L91),RANDBETWEEN(MIN(staticke_tc[id]),MAX(staticke_tc[id])),"")</f>
        <v>489</v>
      </c>
      <c r="AS91">
        <f ca="1">IF(ISNUMBER(M91),RANDBETWEEN(MIN(staticke_tc[id]),MAX(staticke_tc[id])),"")</f>
        <v>856</v>
      </c>
      <c r="AT91">
        <f ca="1">IF(ISNUMBER(N91),RANDBETWEEN(MIN(staticke_tc[id]),MAX(staticke_tc[id])),"")</f>
        <v>33</v>
      </c>
      <c r="AU91">
        <f ca="1">IF(ISNUMBER(O91),RANDBETWEEN(MIN(staticke_tc[id]),MAX(staticke_tc[id])),"")</f>
        <v>305</v>
      </c>
      <c r="AV91">
        <f ca="1">IF(ISNUMBER(P91),RANDBETWEEN(MIN(staticke_tc[id]),MAX(staticke_tc[id])),"")</f>
        <v>966</v>
      </c>
      <c r="AW91">
        <f ca="1">IF(ISNUMBER(Q91),RANDBETWEEN(MIN(staticke_tc[id]),MAX(staticke_tc[id])),"")</f>
        <v>630</v>
      </c>
      <c r="AX91">
        <f ca="1">IF(ISNUMBER(R91),RANDBETWEEN(MIN(staticke_tc[id]),MAX(staticke_tc[id])),"")</f>
        <v>746</v>
      </c>
      <c r="AY91">
        <f ca="1">IF(ISNUMBER(S91),RANDBETWEEN(MIN(staticke_tc[id]),MAX(staticke_tc[id])),"")</f>
        <v>525</v>
      </c>
      <c r="AZ91">
        <f ca="1">IF(ISNUMBER(T91),RANDBETWEEN(MIN(staticke_tc[id]),MAX(staticke_tc[id])),"")</f>
        <v>50</v>
      </c>
      <c r="BA91">
        <f ca="1">IF(ISNUMBER(U91),RANDBETWEEN(MIN(staticke_tc[id]),MAX(staticke_tc[id])),"")</f>
        <v>87</v>
      </c>
      <c r="BB91">
        <f ca="1">IF(ISNUMBER(V91),RANDBETWEEN(MIN(staticke_tc[id]),MAX(staticke_tc[id])),"")</f>
        <v>213</v>
      </c>
      <c r="BC91">
        <f ca="1">IF(ISNUMBER(W91),RANDBETWEEN(MIN(staticke_tc[id]),MAX(staticke_tc[id])),"")</f>
        <v>909</v>
      </c>
      <c r="BD91">
        <f ca="1">IF(ISNUMBER(X91),RANDBETWEEN(MIN(staticke_tc[id]),MAX(staticke_tc[id])),"")</f>
        <v>114</v>
      </c>
      <c r="BE91">
        <f ca="1">IF(ISNUMBER(Y91),RANDBETWEEN(MIN(staticke_tc[id]),MAX(staticke_tc[id])),"")</f>
        <v>601</v>
      </c>
      <c r="BF91">
        <f ca="1">IF(ISNUMBER(Z91),RANDBETWEEN(MIN(staticke_tc[id]),MAX(staticke_tc[id])),"")</f>
        <v>948</v>
      </c>
      <c r="BG91">
        <f ca="1">IF(ISNUMBER(AA91),RANDBETWEEN(MIN(staticke_tc[id]),MAX(staticke_tc[id])),"")</f>
        <v>243</v>
      </c>
      <c r="BH91">
        <f ca="1">IF(ISNUMBER(AB91),RANDBETWEEN(MIN(staticke_tc[id]),MAX(staticke_tc[id])),"")</f>
        <v>481</v>
      </c>
      <c r="BI91">
        <f ca="1">IF(ISNUMBER(AC91),RANDBETWEEN(MIN(staticke_tc[id]),MAX(staticke_tc[id])),"")</f>
        <v>805</v>
      </c>
      <c r="BJ91">
        <f ca="1">IF(ISNUMBER(AD91),RANDBETWEEN(MIN(staticke_tc[id]),MAX(staticke_tc[id])),"")</f>
        <v>957</v>
      </c>
      <c r="BK91">
        <f ca="1">IF(ISNUMBER(AE91),RANDBETWEEN(MIN(staticke_tc[id]),MAX(staticke_tc[id])),"")</f>
        <v>927</v>
      </c>
      <c r="BL91">
        <f ca="1">IF(ISNUMBER(AF91),RANDBETWEEN(MIN(staticke_tc[id]),MAX(staticke_tc[id])),"")</f>
        <v>7</v>
      </c>
      <c r="BN91" s="2">
        <f t="shared" si="39"/>
        <v>89</v>
      </c>
      <c r="BO91">
        <f ca="1">IF(ISNUMBER(CU91),RANDBETWEEN(MIN(staticke_tc[id]),MAX(staticke_tc[id])),"")</f>
        <v>707</v>
      </c>
      <c r="BP91">
        <f ca="1">IF(ISNUMBER(CV91),RANDBETWEEN(MIN(staticke_tc[id]),MAX(staticke_tc[id])),"")</f>
        <v>740</v>
      </c>
      <c r="BQ91">
        <f ca="1">IF(ISNUMBER(CW91),RANDBETWEEN(MIN(staticke_tc[id]),MAX(staticke_tc[id])),"")</f>
        <v>555</v>
      </c>
      <c r="BR91">
        <f ca="1">IF(ISNUMBER(CX91),RANDBETWEEN(MIN(staticke_tc[id]),MAX(staticke_tc[id])),"")</f>
        <v>208</v>
      </c>
      <c r="BS91">
        <f ca="1">IF(ISNUMBER(CY91),RANDBETWEEN(MIN(staticke_tc[id]),MAX(staticke_tc[id])),"")</f>
        <v>665</v>
      </c>
      <c r="BT91">
        <f ca="1">IF(ISNUMBER(CZ91),RANDBETWEEN(MIN(staticke_tc[id]),MAX(staticke_tc[id])),"")</f>
        <v>322</v>
      </c>
      <c r="BU91">
        <f ca="1">IF(ISNUMBER(DA91),RANDBETWEEN(MIN(staticke_tc[id]),MAX(staticke_tc[id])),"")</f>
        <v>6</v>
      </c>
      <c r="BV91">
        <f ca="1">IF(ISNUMBER(DB91),RANDBETWEEN(MIN(staticke_tc[id]),MAX(staticke_tc[id])),"")</f>
        <v>591</v>
      </c>
      <c r="BW91">
        <f ca="1">IF(ISNUMBER(DC91),RANDBETWEEN(MIN(staticke_tc[id]),MAX(staticke_tc[id])),"")</f>
        <v>863</v>
      </c>
      <c r="BX91">
        <f ca="1">IF(ISNUMBER(DD91),RANDBETWEEN(MIN(staticke_tc[id]),MAX(staticke_tc[id])),"")</f>
        <v>490</v>
      </c>
      <c r="BY91">
        <f ca="1">IF(ISNUMBER(DE91),RANDBETWEEN(MIN(staticke_tc[id]),MAX(staticke_tc[id])),"")</f>
        <v>296</v>
      </c>
      <c r="BZ91">
        <f ca="1">IF(ISNUMBER(DF91),RANDBETWEEN(MIN(staticke_tc[id]),MAX(staticke_tc[id])),"")</f>
        <v>105</v>
      </c>
      <c r="CA91">
        <f ca="1">IF(ISNUMBER(DG91),RANDBETWEEN(MIN(staticke_tc[id]),MAX(staticke_tc[id])),"")</f>
        <v>333</v>
      </c>
      <c r="CB91">
        <f ca="1">IF(ISNUMBER(DH91),RANDBETWEEN(MIN(staticke_tc[id]),MAX(staticke_tc[id])),"")</f>
        <v>207</v>
      </c>
      <c r="CC91">
        <f ca="1">IF(ISNUMBER(DI91),RANDBETWEEN(MIN(staticke_tc[id]),MAX(staticke_tc[id])),"")</f>
        <v>322</v>
      </c>
      <c r="CD91">
        <f ca="1">IF(ISNUMBER(DJ91),RANDBETWEEN(MIN(staticke_tc[id]),MAX(staticke_tc[id])),"")</f>
        <v>413</v>
      </c>
      <c r="CE91">
        <f ca="1">IF(ISNUMBER(DK91),RANDBETWEEN(MIN(staticke_tc[id]),MAX(staticke_tc[id])),"")</f>
        <v>296</v>
      </c>
      <c r="CF91">
        <f ca="1">IF(ISNUMBER(DL91),RANDBETWEEN(MIN(staticke_tc[id]),MAX(staticke_tc[id])),"")</f>
        <v>600</v>
      </c>
      <c r="CG91">
        <f ca="1">IF(ISNUMBER(DM91),RANDBETWEEN(MIN(staticke_tc[id]),MAX(staticke_tc[id])),"")</f>
        <v>662</v>
      </c>
      <c r="CH91">
        <f ca="1">IF(ISNUMBER(DN91),RANDBETWEEN(MIN(staticke_tc[id]),MAX(staticke_tc[id])),"")</f>
        <v>479</v>
      </c>
      <c r="CI91">
        <f ca="1">IF(ISNUMBER(DO91),RANDBETWEEN(MIN(staticke_tc[id]),MAX(staticke_tc[id])),"")</f>
        <v>208</v>
      </c>
      <c r="CJ91">
        <f ca="1">IF(ISNUMBER(DP91),RANDBETWEEN(MIN(staticke_tc[id]),MAX(staticke_tc[id])),"")</f>
        <v>430</v>
      </c>
      <c r="CK91">
        <f ca="1">IF(ISNUMBER(DQ91),RANDBETWEEN(MIN(staticke_tc[id]),MAX(staticke_tc[id])),"")</f>
        <v>710</v>
      </c>
      <c r="CL91">
        <f ca="1">IF(ISNUMBER(DR91),RANDBETWEEN(MIN(staticke_tc[id]),MAX(staticke_tc[id])),"")</f>
        <v>359</v>
      </c>
      <c r="CM91">
        <f ca="1">IF(ISNUMBER(DS91),RANDBETWEEN(MIN(staticke_tc[id]),MAX(staticke_tc[id])),"")</f>
        <v>245</v>
      </c>
      <c r="CN91">
        <f ca="1">IF(ISNUMBER(DT91),RANDBETWEEN(MIN(staticke_tc[id]),MAX(staticke_tc[id])),"")</f>
        <v>56</v>
      </c>
      <c r="CO91">
        <f ca="1">IF(ISNUMBER(DU91),RANDBETWEEN(MIN(staticke_tc[id]),MAX(staticke_tc[id])),"")</f>
        <v>10</v>
      </c>
      <c r="CP91">
        <f ca="1">IF(ISNUMBER(DV91),RANDBETWEEN(MIN(staticke_tc[id]),MAX(staticke_tc[id])),"")</f>
        <v>665</v>
      </c>
      <c r="CQ91">
        <f ca="1">IF(ISNUMBER(DW91),RANDBETWEEN(MIN(staticke_tc[id]),MAX(staticke_tc[id])),"")</f>
        <v>157</v>
      </c>
      <c r="CR91">
        <f ca="1">IF(ISNUMBER(DX91),RANDBETWEEN(MIN(staticke_tc[id]),MAX(staticke_tc[id])),"")</f>
        <v>84</v>
      </c>
      <c r="CT91" s="2">
        <f t="shared" si="40"/>
        <v>89</v>
      </c>
      <c r="CU91" s="15">
        <f ca="1">_xlfn.XLOOKUP(AI91,staticke_tc[id],staticke_tc[days],"")</f>
        <v>11.123151363285722</v>
      </c>
      <c r="CV91" s="15">
        <f ca="1">_xlfn.XLOOKUP(AJ91,staticke_tc[id],staticke_tc[days],"")</f>
        <v>8.7322501293170411</v>
      </c>
      <c r="CW91" s="15">
        <f ca="1">_xlfn.XLOOKUP(AK91,staticke_tc[id],staticke_tc[days],"")</f>
        <v>7.8504184012318383</v>
      </c>
      <c r="CX91" s="15">
        <f ca="1">_xlfn.XLOOKUP(AL91,staticke_tc[id],staticke_tc[days],"")</f>
        <v>9.295011390366394</v>
      </c>
      <c r="CY91" s="15">
        <f ca="1">_xlfn.XLOOKUP(AM91,staticke_tc[id],staticke_tc[days],"")</f>
        <v>11.374368580978761</v>
      </c>
      <c r="CZ91" s="15">
        <f ca="1">_xlfn.XLOOKUP(AN91,staticke_tc[id],staticke_tc[days],"")</f>
        <v>8.9988124875698521</v>
      </c>
      <c r="DA91" s="15">
        <f ca="1">_xlfn.XLOOKUP(AO91,staticke_tc[id],staticke_tc[days],"")</f>
        <v>13.337032256086282</v>
      </c>
      <c r="DB91" s="15">
        <f ca="1">_xlfn.XLOOKUP(AP91,staticke_tc[id],staticke_tc[days],"")</f>
        <v>11.430202196967372</v>
      </c>
      <c r="DC91" s="15">
        <f ca="1">_xlfn.XLOOKUP(AQ91,staticke_tc[id],staticke_tc[days],"")</f>
        <v>7.7709299821060505</v>
      </c>
      <c r="DD91" s="15">
        <f ca="1">_xlfn.XLOOKUP(AR91,staticke_tc[id],staticke_tc[days],"")</f>
        <v>8.4768966209153991</v>
      </c>
      <c r="DE91" s="15">
        <f ca="1">_xlfn.XLOOKUP(AS91,staticke_tc[id],staticke_tc[days],"")</f>
        <v>13.406877000116383</v>
      </c>
      <c r="DF91" s="15">
        <f ca="1">_xlfn.XLOOKUP(AT91,staticke_tc[id],staticke_tc[days],"")</f>
        <v>8.8235905318012087</v>
      </c>
      <c r="DG91" s="15">
        <f ca="1">_xlfn.XLOOKUP(AU91,staticke_tc[id],staticke_tc[days],"")</f>
        <v>6.5244552876695812</v>
      </c>
      <c r="DH91" s="15">
        <f ca="1">_xlfn.XLOOKUP(AV91,staticke_tc[id],staticke_tc[days],"")</f>
        <v>4.4284230346860722</v>
      </c>
      <c r="DI91" s="15">
        <f ca="1">_xlfn.XLOOKUP(AW91,staticke_tc[id],staticke_tc[days],"")</f>
        <v>8.7820775862418969</v>
      </c>
      <c r="DJ91" s="15">
        <f ca="1">_xlfn.XLOOKUP(AX91,staticke_tc[id],staticke_tc[days],"")</f>
        <v>7.2621953721026076</v>
      </c>
      <c r="DK91" s="15">
        <f ca="1">_xlfn.XLOOKUP(AY91,staticke_tc[id],staticke_tc[days],"")</f>
        <v>12.617921763626631</v>
      </c>
      <c r="DL91" s="15">
        <f ca="1">_xlfn.XLOOKUP(AZ91,staticke_tc[id],staticke_tc[days],"")</f>
        <v>8.5523190354663505</v>
      </c>
      <c r="DM91" s="15">
        <f ca="1">_xlfn.XLOOKUP(BA91,staticke_tc[id],staticke_tc[days],"")</f>
        <v>13.012059429367445</v>
      </c>
      <c r="DN91" s="15">
        <f ca="1">_xlfn.XLOOKUP(BB91,staticke_tc[id],staticke_tc[days],"")</f>
        <v>4.3234019501582335</v>
      </c>
      <c r="DO91" s="15">
        <f ca="1">_xlfn.XLOOKUP(BC91,staticke_tc[id],staticke_tc[days],"")</f>
        <v>7.6655130151565789</v>
      </c>
      <c r="DP91" s="15">
        <f ca="1">_xlfn.XLOOKUP(BD91,staticke_tc[id],staticke_tc[days],"")</f>
        <v>10.678788775031556</v>
      </c>
      <c r="DQ91" s="15">
        <f ca="1">_xlfn.XLOOKUP(BE91,staticke_tc[id],staticke_tc[days],"")</f>
        <v>12.428801099501047</v>
      </c>
      <c r="DR91" s="15">
        <f ca="1">_xlfn.XLOOKUP(BF91,staticke_tc[id],staticke_tc[days],"")</f>
        <v>13.349550752034478</v>
      </c>
      <c r="DS91" s="15">
        <f ca="1">_xlfn.XLOOKUP(BG91,staticke_tc[id],staticke_tc[days],"")</f>
        <v>11.678256956220251</v>
      </c>
      <c r="DT91" s="15">
        <f ca="1">_xlfn.XLOOKUP(BH91,staticke_tc[id],staticke_tc[days],"")</f>
        <v>10.78614798640187</v>
      </c>
      <c r="DU91" s="15">
        <f ca="1">_xlfn.XLOOKUP(BI91,staticke_tc[id],staticke_tc[days],"")</f>
        <v>10.565203683535996</v>
      </c>
      <c r="DV91" s="15">
        <f ca="1">_xlfn.XLOOKUP(BJ91,staticke_tc[id],staticke_tc[days],"")</f>
        <v>7.6463184214566855</v>
      </c>
      <c r="DW91" s="15">
        <f ca="1">_xlfn.XLOOKUP(BK91,staticke_tc[id],staticke_tc[days],"")</f>
        <v>7.2547607235869487</v>
      </c>
      <c r="DX91" s="15">
        <f ca="1">_xlfn.XLOOKUP(BL91,staticke_tc[id],staticke_tc[days],"")</f>
        <v>12.050433120035295</v>
      </c>
      <c r="DZ91" s="2">
        <f t="shared" si="41"/>
        <v>89</v>
      </c>
      <c r="EA91" s="15">
        <f ca="1">_xlfn.XLOOKUP(BO91,staticke_tc[id],staticke_tc[days],"")</f>
        <v>6.0668417992982437</v>
      </c>
      <c r="EB91" s="15">
        <f ca="1">_xlfn.XLOOKUP(BP91,staticke_tc[id],staticke_tc[days],"")</f>
        <v>11.536281537986028</v>
      </c>
      <c r="EC91" s="15">
        <f ca="1">_xlfn.XLOOKUP(BQ91,staticke_tc[id],staticke_tc[days],"")</f>
        <v>13.440361603135919</v>
      </c>
      <c r="ED91" s="15">
        <f ca="1">_xlfn.XLOOKUP(BR91,staticke_tc[id],staticke_tc[days],"")</f>
        <v>5.1662048827678184</v>
      </c>
      <c r="EE91" s="15">
        <f ca="1">_xlfn.XLOOKUP(BS91,staticke_tc[id],staticke_tc[days],"")</f>
        <v>10.563243942236248</v>
      </c>
      <c r="EF91" s="15">
        <f ca="1">_xlfn.XLOOKUP(BT91,staticke_tc[id],staticke_tc[days],"")</f>
        <v>11.904993036708673</v>
      </c>
      <c r="EG91" s="15">
        <f ca="1">_xlfn.XLOOKUP(BU91,staticke_tc[id],staticke_tc[days],"")</f>
        <v>8.8579683964270632</v>
      </c>
      <c r="EH91" s="15">
        <f ca="1">_xlfn.XLOOKUP(BV91,staticke_tc[id],staticke_tc[days],"")</f>
        <v>10.674175097382658</v>
      </c>
      <c r="EI91" s="15">
        <f ca="1">_xlfn.XLOOKUP(BW91,staticke_tc[id],staticke_tc[days],"")</f>
        <v>7.1360407328616358</v>
      </c>
      <c r="EJ91" s="15">
        <f ca="1">_xlfn.XLOOKUP(BX91,staticke_tc[id],staticke_tc[days],"")</f>
        <v>8.5731789404696759</v>
      </c>
      <c r="EK91" s="15">
        <f ca="1">_xlfn.XLOOKUP(BY91,staticke_tc[id],staticke_tc[days],"")</f>
        <v>15.482673811500309</v>
      </c>
      <c r="EL91" s="15">
        <f ca="1">_xlfn.XLOOKUP(BZ91,staticke_tc[id],staticke_tc[days],"")</f>
        <v>14.328773007397647</v>
      </c>
      <c r="EM91" s="15">
        <f ca="1">_xlfn.XLOOKUP(CA91,staticke_tc[id],staticke_tc[days],"")</f>
        <v>9.5339646593981016</v>
      </c>
      <c r="EN91" s="15">
        <f ca="1">_xlfn.XLOOKUP(CB91,staticke_tc[id],staticke_tc[days],"")</f>
        <v>8.4392599324954567</v>
      </c>
      <c r="EO91" s="15">
        <f ca="1">_xlfn.XLOOKUP(CC91,staticke_tc[id],staticke_tc[days],"")</f>
        <v>11.904993036708673</v>
      </c>
      <c r="EP91" s="15">
        <f ca="1">_xlfn.XLOOKUP(CD91,staticke_tc[id],staticke_tc[days],"")</f>
        <v>7.7039540666748785</v>
      </c>
      <c r="EQ91" s="15">
        <f ca="1">_xlfn.XLOOKUP(CE91,staticke_tc[id],staticke_tc[days],"")</f>
        <v>15.482673811500309</v>
      </c>
      <c r="ER91" s="15">
        <f ca="1">_xlfn.XLOOKUP(CF91,staticke_tc[id],staticke_tc[days],"")</f>
        <v>8.2632834007395655</v>
      </c>
      <c r="ES91" s="15">
        <f ca="1">_xlfn.XLOOKUP(CG91,staticke_tc[id],staticke_tc[days],"")</f>
        <v>15.273815396633616</v>
      </c>
      <c r="ET91" s="15">
        <f ca="1">_xlfn.XLOOKUP(CH91,staticke_tc[id],staticke_tc[days],"")</f>
        <v>8.9988124875698521</v>
      </c>
      <c r="EU91" s="15">
        <f ca="1">_xlfn.XLOOKUP(CI91,staticke_tc[id],staticke_tc[days],"")</f>
        <v>5.1662048827678184</v>
      </c>
      <c r="EV91" s="15">
        <f ca="1">_xlfn.XLOOKUP(CJ91,staticke_tc[id],staticke_tc[days],"")</f>
        <v>11.561297920973242</v>
      </c>
      <c r="EW91" s="15">
        <f ca="1">_xlfn.XLOOKUP(CK91,staticke_tc[id],staticke_tc[days],"")</f>
        <v>11.49311312755068</v>
      </c>
      <c r="EX91" s="15">
        <f ca="1">_xlfn.XLOOKUP(CL91,staticke_tc[id],staticke_tc[days],"")</f>
        <v>14.121217815523675</v>
      </c>
      <c r="EY91" s="15">
        <f ca="1">_xlfn.XLOOKUP(CM91,staticke_tc[id],staticke_tc[days],"")</f>
        <v>7.8671446773052267</v>
      </c>
      <c r="EZ91" s="15">
        <f ca="1">_xlfn.XLOOKUP(CN91,staticke_tc[id],staticke_tc[days],"")</f>
        <v>10.831697914687631</v>
      </c>
      <c r="FA91" s="15">
        <f ca="1">_xlfn.XLOOKUP(CO91,staticke_tc[id],staticke_tc[days],"")</f>
        <v>10.250518387491184</v>
      </c>
      <c r="FB91" s="15">
        <f ca="1">_xlfn.XLOOKUP(CP91,staticke_tc[id],staticke_tc[days],"")</f>
        <v>10.563243942236248</v>
      </c>
      <c r="FC91" s="15">
        <f ca="1">_xlfn.XLOOKUP(CQ91,staticke_tc[id],staticke_tc[days],"")</f>
        <v>13.939955711442618</v>
      </c>
      <c r="FD91" s="15">
        <f ca="1">_xlfn.XLOOKUP(CR91,staticke_tc[id],staticke_tc[days],"")</f>
        <v>9.3478653200078305</v>
      </c>
    </row>
    <row r="92" spans="2:160" x14ac:dyDescent="0.3">
      <c r="B92" s="2">
        <f t="shared" si="42"/>
        <v>90</v>
      </c>
      <c r="C92">
        <v>2671</v>
      </c>
      <c r="D92">
        <v>2672</v>
      </c>
      <c r="E92">
        <v>2673</v>
      </c>
      <c r="F92">
        <v>2674</v>
      </c>
      <c r="G92">
        <v>2675</v>
      </c>
      <c r="H92">
        <v>2676</v>
      </c>
      <c r="I92">
        <v>2677</v>
      </c>
      <c r="J92">
        <v>2678</v>
      </c>
      <c r="K92">
        <v>2679</v>
      </c>
      <c r="L92">
        <v>2680</v>
      </c>
      <c r="M92">
        <v>2681</v>
      </c>
      <c r="N92">
        <v>2682</v>
      </c>
      <c r="O92">
        <v>2683</v>
      </c>
      <c r="P92">
        <v>2684</v>
      </c>
      <c r="Q92">
        <v>2685</v>
      </c>
      <c r="R92">
        <v>2686</v>
      </c>
      <c r="S92">
        <v>2687</v>
      </c>
      <c r="T92">
        <v>2688</v>
      </c>
      <c r="U92">
        <v>2689</v>
      </c>
      <c r="V92">
        <v>2690</v>
      </c>
      <c r="W92">
        <v>2691</v>
      </c>
      <c r="X92">
        <v>2692</v>
      </c>
      <c r="Y92">
        <v>2693</v>
      </c>
      <c r="Z92">
        <v>2694</v>
      </c>
      <c r="AA92">
        <v>2695</v>
      </c>
      <c r="AB92">
        <v>2696</v>
      </c>
      <c r="AC92">
        <v>2697</v>
      </c>
      <c r="AD92">
        <v>2698</v>
      </c>
      <c r="AE92">
        <v>2699</v>
      </c>
      <c r="AF92">
        <v>2700</v>
      </c>
      <c r="AH92" s="2">
        <f t="shared" si="38"/>
        <v>90</v>
      </c>
      <c r="AI92">
        <f ca="1">IF(ISNUMBER(C92),RANDBETWEEN(MIN(staticke_tc[id]),MAX(staticke_tc[id])),"")</f>
        <v>549</v>
      </c>
      <c r="AJ92">
        <f ca="1">IF(ISNUMBER(D92),RANDBETWEEN(MIN(staticke_tc[id]),MAX(staticke_tc[id])),"")</f>
        <v>525</v>
      </c>
      <c r="AK92">
        <f ca="1">IF(ISNUMBER(E92),RANDBETWEEN(MIN(staticke_tc[id]),MAX(staticke_tc[id])),"")</f>
        <v>607</v>
      </c>
      <c r="AL92">
        <f ca="1">IF(ISNUMBER(F92),RANDBETWEEN(MIN(staticke_tc[id]),MAX(staticke_tc[id])),"")</f>
        <v>698</v>
      </c>
      <c r="AM92">
        <f ca="1">IF(ISNUMBER(G92),RANDBETWEEN(MIN(staticke_tc[id]),MAX(staticke_tc[id])),"")</f>
        <v>335</v>
      </c>
      <c r="AN92">
        <f ca="1">IF(ISNUMBER(H92),RANDBETWEEN(MIN(staticke_tc[id]),MAX(staticke_tc[id])),"")</f>
        <v>376</v>
      </c>
      <c r="AO92">
        <f ca="1">IF(ISNUMBER(I92),RANDBETWEEN(MIN(staticke_tc[id]),MAX(staticke_tc[id])),"")</f>
        <v>664</v>
      </c>
      <c r="AP92">
        <f ca="1">IF(ISNUMBER(J92),RANDBETWEEN(MIN(staticke_tc[id]),MAX(staticke_tc[id])),"")</f>
        <v>804</v>
      </c>
      <c r="AQ92">
        <f ca="1">IF(ISNUMBER(K92),RANDBETWEEN(MIN(staticke_tc[id]),MAX(staticke_tc[id])),"")</f>
        <v>60</v>
      </c>
      <c r="AR92">
        <f ca="1">IF(ISNUMBER(L92),RANDBETWEEN(MIN(staticke_tc[id]),MAX(staticke_tc[id])),"")</f>
        <v>340</v>
      </c>
      <c r="AS92">
        <f ca="1">IF(ISNUMBER(M92),RANDBETWEEN(MIN(staticke_tc[id]),MAX(staticke_tc[id])),"")</f>
        <v>453</v>
      </c>
      <c r="AT92">
        <f ca="1">IF(ISNUMBER(N92),RANDBETWEEN(MIN(staticke_tc[id]),MAX(staticke_tc[id])),"")</f>
        <v>777</v>
      </c>
      <c r="AU92">
        <f ca="1">IF(ISNUMBER(O92),RANDBETWEEN(MIN(staticke_tc[id]),MAX(staticke_tc[id])),"")</f>
        <v>813</v>
      </c>
      <c r="AV92">
        <f ca="1">IF(ISNUMBER(P92),RANDBETWEEN(MIN(staticke_tc[id]),MAX(staticke_tc[id])),"")</f>
        <v>65</v>
      </c>
      <c r="AW92">
        <f ca="1">IF(ISNUMBER(Q92),RANDBETWEEN(MIN(staticke_tc[id]),MAX(staticke_tc[id])),"")</f>
        <v>610</v>
      </c>
      <c r="AX92">
        <f ca="1">IF(ISNUMBER(R92),RANDBETWEEN(MIN(staticke_tc[id]),MAX(staticke_tc[id])),"")</f>
        <v>136</v>
      </c>
      <c r="AY92">
        <f ca="1">IF(ISNUMBER(S92),RANDBETWEEN(MIN(staticke_tc[id]),MAX(staticke_tc[id])),"")</f>
        <v>66</v>
      </c>
      <c r="AZ92">
        <f ca="1">IF(ISNUMBER(T92),RANDBETWEEN(MIN(staticke_tc[id]),MAX(staticke_tc[id])),"")</f>
        <v>865</v>
      </c>
      <c r="BA92">
        <f ca="1">IF(ISNUMBER(U92),RANDBETWEEN(MIN(staticke_tc[id]),MAX(staticke_tc[id])),"")</f>
        <v>495</v>
      </c>
      <c r="BB92">
        <f ca="1">IF(ISNUMBER(V92),RANDBETWEEN(MIN(staticke_tc[id]),MAX(staticke_tc[id])),"")</f>
        <v>589</v>
      </c>
      <c r="BC92">
        <f ca="1">IF(ISNUMBER(W92),RANDBETWEEN(MIN(staticke_tc[id]),MAX(staticke_tc[id])),"")</f>
        <v>25</v>
      </c>
      <c r="BD92">
        <f ca="1">IF(ISNUMBER(X92),RANDBETWEEN(MIN(staticke_tc[id]),MAX(staticke_tc[id])),"")</f>
        <v>185</v>
      </c>
      <c r="BE92">
        <f ca="1">IF(ISNUMBER(Y92),RANDBETWEEN(MIN(staticke_tc[id]),MAX(staticke_tc[id])),"")</f>
        <v>452</v>
      </c>
      <c r="BF92">
        <f ca="1">IF(ISNUMBER(Z92),RANDBETWEEN(MIN(staticke_tc[id]),MAX(staticke_tc[id])),"")</f>
        <v>233</v>
      </c>
      <c r="BG92">
        <f ca="1">IF(ISNUMBER(AA92),RANDBETWEEN(MIN(staticke_tc[id]),MAX(staticke_tc[id])),"")</f>
        <v>230</v>
      </c>
      <c r="BH92">
        <f ca="1">IF(ISNUMBER(AB92),RANDBETWEEN(MIN(staticke_tc[id]),MAX(staticke_tc[id])),"")</f>
        <v>429</v>
      </c>
      <c r="BI92">
        <f ca="1">IF(ISNUMBER(AC92),RANDBETWEEN(MIN(staticke_tc[id]),MAX(staticke_tc[id])),"")</f>
        <v>432</v>
      </c>
      <c r="BJ92">
        <f ca="1">IF(ISNUMBER(AD92),RANDBETWEEN(MIN(staticke_tc[id]),MAX(staticke_tc[id])),"")</f>
        <v>474</v>
      </c>
      <c r="BK92">
        <f ca="1">IF(ISNUMBER(AE92),RANDBETWEEN(MIN(staticke_tc[id]),MAX(staticke_tc[id])),"")</f>
        <v>270</v>
      </c>
      <c r="BL92">
        <f ca="1">IF(ISNUMBER(AF92),RANDBETWEEN(MIN(staticke_tc[id]),MAX(staticke_tc[id])),"")</f>
        <v>292</v>
      </c>
      <c r="BN92" s="2">
        <f t="shared" si="39"/>
        <v>90</v>
      </c>
      <c r="BO92">
        <f ca="1">IF(ISNUMBER(CU92),RANDBETWEEN(MIN(staticke_tc[id]),MAX(staticke_tc[id])),"")</f>
        <v>287</v>
      </c>
      <c r="BP92">
        <f ca="1">IF(ISNUMBER(CV92),RANDBETWEEN(MIN(staticke_tc[id]),MAX(staticke_tc[id])),"")</f>
        <v>294</v>
      </c>
      <c r="BQ92">
        <f ca="1">IF(ISNUMBER(CW92),RANDBETWEEN(MIN(staticke_tc[id]),MAX(staticke_tc[id])),"")</f>
        <v>489</v>
      </c>
      <c r="BR92">
        <f ca="1">IF(ISNUMBER(CX92),RANDBETWEEN(MIN(staticke_tc[id]),MAX(staticke_tc[id])),"")</f>
        <v>226</v>
      </c>
      <c r="BS92">
        <f ca="1">IF(ISNUMBER(CY92),RANDBETWEEN(MIN(staticke_tc[id]),MAX(staticke_tc[id])),"")</f>
        <v>107</v>
      </c>
      <c r="BT92">
        <f ca="1">IF(ISNUMBER(CZ92),RANDBETWEEN(MIN(staticke_tc[id]),MAX(staticke_tc[id])),"")</f>
        <v>160</v>
      </c>
      <c r="BU92">
        <f ca="1">IF(ISNUMBER(DA92),RANDBETWEEN(MIN(staticke_tc[id]),MAX(staticke_tc[id])),"")</f>
        <v>911</v>
      </c>
      <c r="BV92">
        <f ca="1">IF(ISNUMBER(DB92),RANDBETWEEN(MIN(staticke_tc[id]),MAX(staticke_tc[id])),"")</f>
        <v>715</v>
      </c>
      <c r="BW92">
        <f ca="1">IF(ISNUMBER(DC92),RANDBETWEEN(MIN(staticke_tc[id]),MAX(staticke_tc[id])),"")</f>
        <v>436</v>
      </c>
      <c r="BX92">
        <f ca="1">IF(ISNUMBER(DD92),RANDBETWEEN(MIN(staticke_tc[id]),MAX(staticke_tc[id])),"")</f>
        <v>606</v>
      </c>
      <c r="BY92">
        <f ca="1">IF(ISNUMBER(DE92),RANDBETWEEN(MIN(staticke_tc[id]),MAX(staticke_tc[id])),"")</f>
        <v>962</v>
      </c>
      <c r="BZ92">
        <f ca="1">IF(ISNUMBER(DF92),RANDBETWEEN(MIN(staticke_tc[id]),MAX(staticke_tc[id])),"")</f>
        <v>840</v>
      </c>
      <c r="CA92">
        <f ca="1">IF(ISNUMBER(DG92),RANDBETWEEN(MIN(staticke_tc[id]),MAX(staticke_tc[id])),"")</f>
        <v>385</v>
      </c>
      <c r="CB92">
        <f ca="1">IF(ISNUMBER(DH92),RANDBETWEEN(MIN(staticke_tc[id]),MAX(staticke_tc[id])),"")</f>
        <v>833</v>
      </c>
      <c r="CC92">
        <f ca="1">IF(ISNUMBER(DI92),RANDBETWEEN(MIN(staticke_tc[id]),MAX(staticke_tc[id])),"")</f>
        <v>854</v>
      </c>
      <c r="CD92">
        <f ca="1">IF(ISNUMBER(DJ92),RANDBETWEEN(MIN(staticke_tc[id]),MAX(staticke_tc[id])),"")</f>
        <v>881</v>
      </c>
      <c r="CE92">
        <f ca="1">IF(ISNUMBER(DK92),RANDBETWEEN(MIN(staticke_tc[id]),MAX(staticke_tc[id])),"")</f>
        <v>987</v>
      </c>
      <c r="CF92">
        <f ca="1">IF(ISNUMBER(DL92),RANDBETWEEN(MIN(staticke_tc[id]),MAX(staticke_tc[id])),"")</f>
        <v>900</v>
      </c>
      <c r="CG92">
        <f ca="1">IF(ISNUMBER(DM92),RANDBETWEEN(MIN(staticke_tc[id]),MAX(staticke_tc[id])),"")</f>
        <v>251</v>
      </c>
      <c r="CH92">
        <f ca="1">IF(ISNUMBER(DN92),RANDBETWEEN(MIN(staticke_tc[id]),MAX(staticke_tc[id])),"")</f>
        <v>215</v>
      </c>
      <c r="CI92">
        <f ca="1">IF(ISNUMBER(DO92),RANDBETWEEN(MIN(staticke_tc[id]),MAX(staticke_tc[id])),"")</f>
        <v>660</v>
      </c>
      <c r="CJ92">
        <f ca="1">IF(ISNUMBER(DP92),RANDBETWEEN(MIN(staticke_tc[id]),MAX(staticke_tc[id])),"")</f>
        <v>594</v>
      </c>
      <c r="CK92">
        <f ca="1">IF(ISNUMBER(DQ92),RANDBETWEEN(MIN(staticke_tc[id]),MAX(staticke_tc[id])),"")</f>
        <v>572</v>
      </c>
      <c r="CL92">
        <f ca="1">IF(ISNUMBER(DR92),RANDBETWEEN(MIN(staticke_tc[id]),MAX(staticke_tc[id])),"")</f>
        <v>522</v>
      </c>
      <c r="CM92">
        <f ca="1">IF(ISNUMBER(DS92),RANDBETWEEN(MIN(staticke_tc[id]),MAX(staticke_tc[id])),"")</f>
        <v>161</v>
      </c>
      <c r="CN92">
        <f ca="1">IF(ISNUMBER(DT92),RANDBETWEEN(MIN(staticke_tc[id]),MAX(staticke_tc[id])),"")</f>
        <v>247</v>
      </c>
      <c r="CO92">
        <f ca="1">IF(ISNUMBER(DU92),RANDBETWEEN(MIN(staticke_tc[id]),MAX(staticke_tc[id])),"")</f>
        <v>990</v>
      </c>
      <c r="CP92">
        <f ca="1">IF(ISNUMBER(DV92),RANDBETWEEN(MIN(staticke_tc[id]),MAX(staticke_tc[id])),"")</f>
        <v>392</v>
      </c>
      <c r="CQ92">
        <f ca="1">IF(ISNUMBER(DW92),RANDBETWEEN(MIN(staticke_tc[id]),MAX(staticke_tc[id])),"")</f>
        <v>382</v>
      </c>
      <c r="CR92">
        <f ca="1">IF(ISNUMBER(DX92),RANDBETWEEN(MIN(staticke_tc[id]),MAX(staticke_tc[id])),"")</f>
        <v>925</v>
      </c>
      <c r="CT92" s="2">
        <f t="shared" si="40"/>
        <v>90</v>
      </c>
      <c r="CU92" s="15">
        <f ca="1">_xlfn.XLOOKUP(AI92,staticke_tc[id],staticke_tc[days],"")</f>
        <v>9.5854892302636241</v>
      </c>
      <c r="CV92" s="15">
        <f ca="1">_xlfn.XLOOKUP(AJ92,staticke_tc[id],staticke_tc[days],"")</f>
        <v>12.617921763626631</v>
      </c>
      <c r="CW92" s="15">
        <f ca="1">_xlfn.XLOOKUP(AK92,staticke_tc[id],staticke_tc[days],"")</f>
        <v>4.8073057054700064</v>
      </c>
      <c r="CX92" s="15">
        <f ca="1">_xlfn.XLOOKUP(AL92,staticke_tc[id],staticke_tc[days],"")</f>
        <v>3.0302590151221187</v>
      </c>
      <c r="CY92" s="15">
        <f ca="1">_xlfn.XLOOKUP(AM92,staticke_tc[id],staticke_tc[days],"")</f>
        <v>5.1393380924764998</v>
      </c>
      <c r="CZ92" s="15">
        <f ca="1">_xlfn.XLOOKUP(AN92,staticke_tc[id],staticke_tc[days],"")</f>
        <v>16.116503017299735</v>
      </c>
      <c r="DA92" s="15">
        <f ca="1">_xlfn.XLOOKUP(AO92,staticke_tc[id],staticke_tc[days],"")</f>
        <v>6.040988325537934</v>
      </c>
      <c r="DB92" s="15">
        <f ca="1">_xlfn.XLOOKUP(AP92,staticke_tc[id],staticke_tc[days],"")</f>
        <v>4.1115989254971606</v>
      </c>
      <c r="DC92" s="15">
        <f ca="1">_xlfn.XLOOKUP(AQ92,staticke_tc[id],staticke_tc[days],"")</f>
        <v>11.60208146310781</v>
      </c>
      <c r="DD92" s="15">
        <f ca="1">_xlfn.XLOOKUP(AR92,staticke_tc[id],staticke_tc[days],"")</f>
        <v>7.6083120536143465</v>
      </c>
      <c r="DE92" s="15">
        <f ca="1">_xlfn.XLOOKUP(AS92,staticke_tc[id],staticke_tc[days],"")</f>
        <v>12.84637673840224</v>
      </c>
      <c r="DF92" s="15">
        <f ca="1">_xlfn.XLOOKUP(AT92,staticke_tc[id],staticke_tc[days],"")</f>
        <v>8.3594081234944575</v>
      </c>
      <c r="DG92" s="15">
        <f ca="1">_xlfn.XLOOKUP(AU92,staticke_tc[id],staticke_tc[days],"")</f>
        <v>9.309709986048329</v>
      </c>
      <c r="DH92" s="15">
        <f ca="1">_xlfn.XLOOKUP(AV92,staticke_tc[id],staticke_tc[days],"")</f>
        <v>5.4579621935032581</v>
      </c>
      <c r="DI92" s="15">
        <f ca="1">_xlfn.XLOOKUP(AW92,staticke_tc[id],staticke_tc[days],"")</f>
        <v>9.1800524668270391</v>
      </c>
      <c r="DJ92" s="15">
        <f ca="1">_xlfn.XLOOKUP(AX92,staticke_tc[id],staticke_tc[days],"")</f>
        <v>11.98770256620991</v>
      </c>
      <c r="DK92" s="15">
        <f ca="1">_xlfn.XLOOKUP(AY92,staticke_tc[id],staticke_tc[days],"")</f>
        <v>13.19684354972954</v>
      </c>
      <c r="DL92" s="15">
        <f ca="1">_xlfn.XLOOKUP(AZ92,staticke_tc[id],staticke_tc[days],"")</f>
        <v>7.4041459219802253</v>
      </c>
      <c r="DM92" s="15">
        <f ca="1">_xlfn.XLOOKUP(BA92,staticke_tc[id],staticke_tc[days],"")</f>
        <v>14.165156716078286</v>
      </c>
      <c r="DN92" s="15">
        <f ca="1">_xlfn.XLOOKUP(BB92,staticke_tc[id],staticke_tc[days],"")</f>
        <v>9.5964546378871898</v>
      </c>
      <c r="DO92" s="15">
        <f ca="1">_xlfn.XLOOKUP(BC92,staticke_tc[id],staticke_tc[days],"")</f>
        <v>4.6653874965614595</v>
      </c>
      <c r="DP92" s="15">
        <f ca="1">_xlfn.XLOOKUP(BD92,staticke_tc[id],staticke_tc[days],"")</f>
        <v>11.911108881382845</v>
      </c>
      <c r="DQ92" s="15">
        <f ca="1">_xlfn.XLOOKUP(BE92,staticke_tc[id],staticke_tc[days],"")</f>
        <v>14.924828631625607</v>
      </c>
      <c r="DR92" s="15">
        <f ca="1">_xlfn.XLOOKUP(BF92,staticke_tc[id],staticke_tc[days],"")</f>
        <v>8.7217814443804595</v>
      </c>
      <c r="DS92" s="15">
        <f ca="1">_xlfn.XLOOKUP(BG92,staticke_tc[id],staticke_tc[days],"")</f>
        <v>11.764127086932213</v>
      </c>
      <c r="DT92" s="15">
        <f ca="1">_xlfn.XLOOKUP(BH92,staticke_tc[id],staticke_tc[days],"")</f>
        <v>3.9906214686354238</v>
      </c>
      <c r="DU92" s="15">
        <f ca="1">_xlfn.XLOOKUP(BI92,staticke_tc[id],staticke_tc[days],"")</f>
        <v>11.614882692422201</v>
      </c>
      <c r="DV92" s="15">
        <f ca="1">_xlfn.XLOOKUP(BJ92,staticke_tc[id],staticke_tc[days],"")</f>
        <v>11.741916731814602</v>
      </c>
      <c r="DW92" s="15">
        <f ca="1">_xlfn.XLOOKUP(BK92,staticke_tc[id],staticke_tc[days],"")</f>
        <v>10.997772592199633</v>
      </c>
      <c r="DX92" s="15">
        <f ca="1">_xlfn.XLOOKUP(BL92,staticke_tc[id],staticke_tc[days],"")</f>
        <v>12.866135471679202</v>
      </c>
      <c r="DZ92" s="2">
        <f t="shared" si="41"/>
        <v>90</v>
      </c>
      <c r="EA92" s="15">
        <f ca="1">_xlfn.XLOOKUP(BO92,staticke_tc[id],staticke_tc[days],"")</f>
        <v>8.2432199915339837</v>
      </c>
      <c r="EB92" s="15">
        <f ca="1">_xlfn.XLOOKUP(BP92,staticke_tc[id],staticke_tc[days],"")</f>
        <v>5.566257012951338</v>
      </c>
      <c r="EC92" s="15">
        <f ca="1">_xlfn.XLOOKUP(BQ92,staticke_tc[id],staticke_tc[days],"")</f>
        <v>8.4768966209153991</v>
      </c>
      <c r="ED92" s="15">
        <f ca="1">_xlfn.XLOOKUP(BR92,staticke_tc[id],staticke_tc[days],"")</f>
        <v>10.14260625679186</v>
      </c>
      <c r="EE92" s="15">
        <f ca="1">_xlfn.XLOOKUP(BS92,staticke_tc[id],staticke_tc[days],"")</f>
        <v>10.410435271094039</v>
      </c>
      <c r="EF92" s="15">
        <f ca="1">_xlfn.XLOOKUP(BT92,staticke_tc[id],staticke_tc[days],"")</f>
        <v>11.196908808926755</v>
      </c>
      <c r="EG92" s="15">
        <f ca="1">_xlfn.XLOOKUP(BU92,staticke_tc[id],staticke_tc[days],"")</f>
        <v>5.8610509006108042</v>
      </c>
      <c r="EH92" s="15">
        <f ca="1">_xlfn.XLOOKUP(BV92,staticke_tc[id],staticke_tc[days],"")</f>
        <v>11.123344180164933</v>
      </c>
      <c r="EI92" s="15">
        <f ca="1">_xlfn.XLOOKUP(BW92,staticke_tc[id],staticke_tc[days],"")</f>
        <v>9.9594296541618128</v>
      </c>
      <c r="EJ92" s="15">
        <f ca="1">_xlfn.XLOOKUP(BX92,staticke_tc[id],staticke_tc[days],"")</f>
        <v>10.04742980844996</v>
      </c>
      <c r="EK92" s="15">
        <f ca="1">_xlfn.XLOOKUP(BY92,staticke_tc[id],staticke_tc[days],"")</f>
        <v>4.5846547562862341</v>
      </c>
      <c r="EL92" s="15">
        <f ca="1">_xlfn.XLOOKUP(BZ92,staticke_tc[id],staticke_tc[days],"")</f>
        <v>6.1244331249151891</v>
      </c>
      <c r="EM92" s="15">
        <f ca="1">_xlfn.XLOOKUP(CA92,staticke_tc[id],staticke_tc[days],"")</f>
        <v>10.782155397584402</v>
      </c>
      <c r="EN92" s="15">
        <f ca="1">_xlfn.XLOOKUP(CB92,staticke_tc[id],staticke_tc[days],"")</f>
        <v>10.510324323409503</v>
      </c>
      <c r="EO92" s="15">
        <f ca="1">_xlfn.XLOOKUP(CC92,staticke_tc[id],staticke_tc[days],"")</f>
        <v>13.368897688008046</v>
      </c>
      <c r="EP92" s="15">
        <f ca="1">_xlfn.XLOOKUP(CD92,staticke_tc[id],staticke_tc[days],"")</f>
        <v>4.5747895088992454</v>
      </c>
      <c r="EQ92" s="15">
        <f ca="1">_xlfn.XLOOKUP(CE92,staticke_tc[id],staticke_tc[days],"")</f>
        <v>8.7126315518542032</v>
      </c>
      <c r="ER92" s="15">
        <f ca="1">_xlfn.XLOOKUP(CF92,staticke_tc[id],staticke_tc[days],"")</f>
        <v>11.592380262584559</v>
      </c>
      <c r="ES92" s="15">
        <f ca="1">_xlfn.XLOOKUP(CG92,staticke_tc[id],staticke_tc[days],"")</f>
        <v>7.1710420796639252</v>
      </c>
      <c r="ET92" s="15">
        <f ca="1">_xlfn.XLOOKUP(CH92,staticke_tc[id],staticke_tc[days],"")</f>
        <v>12.761370944628066</v>
      </c>
      <c r="EU92" s="15">
        <f ca="1">_xlfn.XLOOKUP(CI92,staticke_tc[id],staticke_tc[days],"")</f>
        <v>11.889925974832288</v>
      </c>
      <c r="EV92" s="15">
        <f ca="1">_xlfn.XLOOKUP(CJ92,staticke_tc[id],staticke_tc[days],"")</f>
        <v>10.638410202772462</v>
      </c>
      <c r="EW92" s="15">
        <f ca="1">_xlfn.XLOOKUP(CK92,staticke_tc[id],staticke_tc[days],"")</f>
        <v>5.6505625847529863</v>
      </c>
      <c r="EX92" s="15">
        <f ca="1">_xlfn.XLOOKUP(CL92,staticke_tc[id],staticke_tc[days],"")</f>
        <v>16.687312645866655</v>
      </c>
      <c r="EY92" s="15">
        <f ca="1">_xlfn.XLOOKUP(CM92,staticke_tc[id],staticke_tc[days],"")</f>
        <v>9.4097412449293625</v>
      </c>
      <c r="EZ92" s="15">
        <f ca="1">_xlfn.XLOOKUP(CN92,staticke_tc[id],staticke_tc[days],"")</f>
        <v>8.8333869763685584</v>
      </c>
      <c r="FA92" s="15">
        <f ca="1">_xlfn.XLOOKUP(CO92,staticke_tc[id],staticke_tc[days],"")</f>
        <v>11.053551242857754</v>
      </c>
      <c r="FB92" s="15">
        <f ca="1">_xlfn.XLOOKUP(CP92,staticke_tc[id],staticke_tc[days],"")</f>
        <v>5.097673451680663</v>
      </c>
      <c r="FC92" s="15">
        <f ca="1">_xlfn.XLOOKUP(CQ92,staticke_tc[id],staticke_tc[days],"")</f>
        <v>13.428524150870043</v>
      </c>
      <c r="FD92" s="15">
        <f ca="1">_xlfn.XLOOKUP(CR92,staticke_tc[id],staticke_tc[days],"")</f>
        <v>12.260692788844276</v>
      </c>
    </row>
    <row r="93" spans="2:160" x14ac:dyDescent="0.3">
      <c r="B93" s="2">
        <f t="shared" si="42"/>
        <v>91</v>
      </c>
      <c r="C93">
        <v>2701</v>
      </c>
      <c r="D93">
        <v>2702</v>
      </c>
      <c r="E93">
        <v>2703</v>
      </c>
      <c r="F93">
        <v>2704</v>
      </c>
      <c r="G93">
        <v>2705</v>
      </c>
      <c r="H93">
        <v>2706</v>
      </c>
      <c r="I93">
        <v>2707</v>
      </c>
      <c r="J93">
        <v>2708</v>
      </c>
      <c r="K93">
        <v>2709</v>
      </c>
      <c r="L93">
        <v>2710</v>
      </c>
      <c r="M93">
        <v>2711</v>
      </c>
      <c r="N93">
        <v>2712</v>
      </c>
      <c r="O93">
        <v>2713</v>
      </c>
      <c r="P93">
        <v>2714</v>
      </c>
      <c r="Q93">
        <v>2715</v>
      </c>
      <c r="R93">
        <v>2716</v>
      </c>
      <c r="S93">
        <v>2717</v>
      </c>
      <c r="T93">
        <v>2718</v>
      </c>
      <c r="U93">
        <v>2719</v>
      </c>
      <c r="V93">
        <v>2720</v>
      </c>
      <c r="W93">
        <v>2721</v>
      </c>
      <c r="X93">
        <v>2722</v>
      </c>
      <c r="Y93">
        <v>2723</v>
      </c>
      <c r="Z93">
        <v>2724</v>
      </c>
      <c r="AA93">
        <v>2725</v>
      </c>
      <c r="AB93">
        <v>2726</v>
      </c>
      <c r="AC93">
        <v>2727</v>
      </c>
      <c r="AD93">
        <v>2728</v>
      </c>
      <c r="AE93">
        <v>2729</v>
      </c>
      <c r="AF93">
        <v>2730</v>
      </c>
      <c r="AH93" s="2">
        <f t="shared" si="38"/>
        <v>91</v>
      </c>
      <c r="AI93">
        <f ca="1">IF(ISNUMBER(C93),RANDBETWEEN(MIN(staticke_tc[id]),MAX(staticke_tc[id])),"")</f>
        <v>189</v>
      </c>
      <c r="AJ93">
        <f ca="1">IF(ISNUMBER(D93),RANDBETWEEN(MIN(staticke_tc[id]),MAX(staticke_tc[id])),"")</f>
        <v>244</v>
      </c>
      <c r="AK93">
        <f ca="1">IF(ISNUMBER(E93),RANDBETWEEN(MIN(staticke_tc[id]),MAX(staticke_tc[id])),"")</f>
        <v>540</v>
      </c>
      <c r="AL93">
        <f ca="1">IF(ISNUMBER(F93),RANDBETWEEN(MIN(staticke_tc[id]),MAX(staticke_tc[id])),"")</f>
        <v>149</v>
      </c>
      <c r="AM93">
        <f ca="1">IF(ISNUMBER(G93),RANDBETWEEN(MIN(staticke_tc[id]),MAX(staticke_tc[id])),"")</f>
        <v>205</v>
      </c>
      <c r="AN93">
        <f ca="1">IF(ISNUMBER(H93),RANDBETWEEN(MIN(staticke_tc[id]),MAX(staticke_tc[id])),"")</f>
        <v>512</v>
      </c>
      <c r="AO93">
        <f ca="1">IF(ISNUMBER(I93),RANDBETWEEN(MIN(staticke_tc[id]),MAX(staticke_tc[id])),"")</f>
        <v>751</v>
      </c>
      <c r="AP93">
        <f ca="1">IF(ISNUMBER(J93),RANDBETWEEN(MIN(staticke_tc[id]),MAX(staticke_tc[id])),"")</f>
        <v>705</v>
      </c>
      <c r="AQ93">
        <f ca="1">IF(ISNUMBER(K93),RANDBETWEEN(MIN(staticke_tc[id]),MAX(staticke_tc[id])),"")</f>
        <v>844</v>
      </c>
      <c r="AR93">
        <f ca="1">IF(ISNUMBER(L93),RANDBETWEEN(MIN(staticke_tc[id]),MAX(staticke_tc[id])),"")</f>
        <v>80</v>
      </c>
      <c r="AS93">
        <f ca="1">IF(ISNUMBER(M93),RANDBETWEEN(MIN(staticke_tc[id]),MAX(staticke_tc[id])),"")</f>
        <v>548</v>
      </c>
      <c r="AT93">
        <f ca="1">IF(ISNUMBER(N93),RANDBETWEEN(MIN(staticke_tc[id]),MAX(staticke_tc[id])),"")</f>
        <v>975</v>
      </c>
      <c r="AU93">
        <f ca="1">IF(ISNUMBER(O93),RANDBETWEEN(MIN(staticke_tc[id]),MAX(staticke_tc[id])),"")</f>
        <v>517</v>
      </c>
      <c r="AV93">
        <f ca="1">IF(ISNUMBER(P93),RANDBETWEEN(MIN(staticke_tc[id]),MAX(staticke_tc[id])),"")</f>
        <v>182</v>
      </c>
      <c r="AW93">
        <f ca="1">IF(ISNUMBER(Q93),RANDBETWEEN(MIN(staticke_tc[id]),MAX(staticke_tc[id])),"")</f>
        <v>90</v>
      </c>
      <c r="AX93">
        <f ca="1">IF(ISNUMBER(R93),RANDBETWEEN(MIN(staticke_tc[id]),MAX(staticke_tc[id])),"")</f>
        <v>533</v>
      </c>
      <c r="AY93">
        <f ca="1">IF(ISNUMBER(S93),RANDBETWEEN(MIN(staticke_tc[id]),MAX(staticke_tc[id])),"")</f>
        <v>648</v>
      </c>
      <c r="AZ93">
        <f ca="1">IF(ISNUMBER(T93),RANDBETWEEN(MIN(staticke_tc[id]),MAX(staticke_tc[id])),"")</f>
        <v>721</v>
      </c>
      <c r="BA93">
        <f ca="1">IF(ISNUMBER(U93),RANDBETWEEN(MIN(staticke_tc[id]),MAX(staticke_tc[id])),"")</f>
        <v>515</v>
      </c>
      <c r="BB93">
        <f ca="1">IF(ISNUMBER(V93),RANDBETWEEN(MIN(staticke_tc[id]),MAX(staticke_tc[id])),"")</f>
        <v>565</v>
      </c>
      <c r="BC93">
        <f ca="1">IF(ISNUMBER(W93),RANDBETWEEN(MIN(staticke_tc[id]),MAX(staticke_tc[id])),"")</f>
        <v>814</v>
      </c>
      <c r="BD93">
        <f ca="1">IF(ISNUMBER(X93),RANDBETWEEN(MIN(staticke_tc[id]),MAX(staticke_tc[id])),"")</f>
        <v>635</v>
      </c>
      <c r="BE93">
        <f ca="1">IF(ISNUMBER(Y93),RANDBETWEEN(MIN(staticke_tc[id]),MAX(staticke_tc[id])),"")</f>
        <v>994</v>
      </c>
      <c r="BF93">
        <f ca="1">IF(ISNUMBER(Z93),RANDBETWEEN(MIN(staticke_tc[id]),MAX(staticke_tc[id])),"")</f>
        <v>211</v>
      </c>
      <c r="BG93">
        <f ca="1">IF(ISNUMBER(AA93),RANDBETWEEN(MIN(staticke_tc[id]),MAX(staticke_tc[id])),"")</f>
        <v>569</v>
      </c>
      <c r="BH93">
        <f ca="1">IF(ISNUMBER(AB93),RANDBETWEEN(MIN(staticke_tc[id]),MAX(staticke_tc[id])),"")</f>
        <v>461</v>
      </c>
      <c r="BI93">
        <f ca="1">IF(ISNUMBER(AC93),RANDBETWEEN(MIN(staticke_tc[id]),MAX(staticke_tc[id])),"")</f>
        <v>229</v>
      </c>
      <c r="BJ93">
        <f ca="1">IF(ISNUMBER(AD93),RANDBETWEEN(MIN(staticke_tc[id]),MAX(staticke_tc[id])),"")</f>
        <v>580</v>
      </c>
      <c r="BK93">
        <f ca="1">IF(ISNUMBER(AE93),RANDBETWEEN(MIN(staticke_tc[id]),MAX(staticke_tc[id])),"")</f>
        <v>353</v>
      </c>
      <c r="BL93">
        <f ca="1">IF(ISNUMBER(AF93),RANDBETWEEN(MIN(staticke_tc[id]),MAX(staticke_tc[id])),"")</f>
        <v>982</v>
      </c>
      <c r="BN93" s="2">
        <f t="shared" si="39"/>
        <v>91</v>
      </c>
      <c r="BO93">
        <f ca="1">IF(ISNUMBER(CU93),RANDBETWEEN(MIN(staticke_tc[id]),MAX(staticke_tc[id])),"")</f>
        <v>66</v>
      </c>
      <c r="BP93">
        <f ca="1">IF(ISNUMBER(CV93),RANDBETWEEN(MIN(staticke_tc[id]),MAX(staticke_tc[id])),"")</f>
        <v>709</v>
      </c>
      <c r="BQ93">
        <f ca="1">IF(ISNUMBER(CW93),RANDBETWEEN(MIN(staticke_tc[id]),MAX(staticke_tc[id])),"")</f>
        <v>142</v>
      </c>
      <c r="BR93">
        <f ca="1">IF(ISNUMBER(CX93),RANDBETWEEN(MIN(staticke_tc[id]),MAX(staticke_tc[id])),"")</f>
        <v>830</v>
      </c>
      <c r="BS93">
        <f ca="1">IF(ISNUMBER(CY93),RANDBETWEEN(MIN(staticke_tc[id]),MAX(staticke_tc[id])),"")</f>
        <v>851</v>
      </c>
      <c r="BT93">
        <f ca="1">IF(ISNUMBER(CZ93),RANDBETWEEN(MIN(staticke_tc[id]),MAX(staticke_tc[id])),"")</f>
        <v>729</v>
      </c>
      <c r="BU93">
        <f ca="1">IF(ISNUMBER(DA93),RANDBETWEEN(MIN(staticke_tc[id]),MAX(staticke_tc[id])),"")</f>
        <v>604</v>
      </c>
      <c r="BV93">
        <f ca="1">IF(ISNUMBER(DB93),RANDBETWEEN(MIN(staticke_tc[id]),MAX(staticke_tc[id])),"")</f>
        <v>731</v>
      </c>
      <c r="BW93">
        <f ca="1">IF(ISNUMBER(DC93),RANDBETWEEN(MIN(staticke_tc[id]),MAX(staticke_tc[id])),"")</f>
        <v>967</v>
      </c>
      <c r="BX93">
        <f ca="1">IF(ISNUMBER(DD93),RANDBETWEEN(MIN(staticke_tc[id]),MAX(staticke_tc[id])),"")</f>
        <v>334</v>
      </c>
      <c r="BY93">
        <f ca="1">IF(ISNUMBER(DE93),RANDBETWEEN(MIN(staticke_tc[id]),MAX(staticke_tc[id])),"")</f>
        <v>945</v>
      </c>
      <c r="BZ93">
        <f ca="1">IF(ISNUMBER(DF93),RANDBETWEEN(MIN(staticke_tc[id]),MAX(staticke_tc[id])),"")</f>
        <v>653</v>
      </c>
      <c r="CA93">
        <f ca="1">IF(ISNUMBER(DG93),RANDBETWEEN(MIN(staticke_tc[id]),MAX(staticke_tc[id])),"")</f>
        <v>465</v>
      </c>
      <c r="CB93">
        <f ca="1">IF(ISNUMBER(DH93),RANDBETWEEN(MIN(staticke_tc[id]),MAX(staticke_tc[id])),"")</f>
        <v>142</v>
      </c>
      <c r="CC93">
        <f ca="1">IF(ISNUMBER(DI93),RANDBETWEEN(MIN(staticke_tc[id]),MAX(staticke_tc[id])),"")</f>
        <v>607</v>
      </c>
      <c r="CD93">
        <f ca="1">IF(ISNUMBER(DJ93),RANDBETWEEN(MIN(staticke_tc[id]),MAX(staticke_tc[id])),"")</f>
        <v>464</v>
      </c>
      <c r="CE93">
        <f ca="1">IF(ISNUMBER(DK93),RANDBETWEEN(MIN(staticke_tc[id]),MAX(staticke_tc[id])),"")</f>
        <v>17</v>
      </c>
      <c r="CF93">
        <f ca="1">IF(ISNUMBER(DL93),RANDBETWEEN(MIN(staticke_tc[id]),MAX(staticke_tc[id])),"")</f>
        <v>586</v>
      </c>
      <c r="CG93">
        <f ca="1">IF(ISNUMBER(DM93),RANDBETWEEN(MIN(staticke_tc[id]),MAX(staticke_tc[id])),"")</f>
        <v>47</v>
      </c>
      <c r="CH93">
        <f ca="1">IF(ISNUMBER(DN93),RANDBETWEEN(MIN(staticke_tc[id]),MAX(staticke_tc[id])),"")</f>
        <v>959</v>
      </c>
      <c r="CI93">
        <f ca="1">IF(ISNUMBER(DO93),RANDBETWEEN(MIN(staticke_tc[id]),MAX(staticke_tc[id])),"")</f>
        <v>35</v>
      </c>
      <c r="CJ93">
        <f ca="1">IF(ISNUMBER(DP93),RANDBETWEEN(MIN(staticke_tc[id]),MAX(staticke_tc[id])),"")</f>
        <v>827</v>
      </c>
      <c r="CK93">
        <f ca="1">IF(ISNUMBER(DQ93),RANDBETWEEN(MIN(staticke_tc[id]),MAX(staticke_tc[id])),"")</f>
        <v>680</v>
      </c>
      <c r="CL93">
        <f ca="1">IF(ISNUMBER(DR93),RANDBETWEEN(MIN(staticke_tc[id]),MAX(staticke_tc[id])),"")</f>
        <v>908</v>
      </c>
      <c r="CM93">
        <f ca="1">IF(ISNUMBER(DS93),RANDBETWEEN(MIN(staticke_tc[id]),MAX(staticke_tc[id])),"")</f>
        <v>268</v>
      </c>
      <c r="CN93">
        <f ca="1">IF(ISNUMBER(DT93),RANDBETWEEN(MIN(staticke_tc[id]),MAX(staticke_tc[id])),"")</f>
        <v>792</v>
      </c>
      <c r="CO93">
        <f ca="1">IF(ISNUMBER(DU93),RANDBETWEEN(MIN(staticke_tc[id]),MAX(staticke_tc[id])),"")</f>
        <v>236</v>
      </c>
      <c r="CP93">
        <f ca="1">IF(ISNUMBER(DV93),RANDBETWEEN(MIN(staticke_tc[id]),MAX(staticke_tc[id])),"")</f>
        <v>586</v>
      </c>
      <c r="CQ93">
        <f ca="1">IF(ISNUMBER(DW93),RANDBETWEEN(MIN(staticke_tc[id]),MAX(staticke_tc[id])),"")</f>
        <v>687</v>
      </c>
      <c r="CR93">
        <f ca="1">IF(ISNUMBER(DX93),RANDBETWEEN(MIN(staticke_tc[id]),MAX(staticke_tc[id])),"")</f>
        <v>656</v>
      </c>
      <c r="CT93" s="2">
        <f t="shared" si="40"/>
        <v>91</v>
      </c>
      <c r="CU93" s="15">
        <f ca="1">_xlfn.XLOOKUP(AI93,staticke_tc[id],staticke_tc[days],"")</f>
        <v>8.7773366774177557</v>
      </c>
      <c r="CV93" s="15">
        <f ca="1">_xlfn.XLOOKUP(AJ93,staticke_tc[id],staticke_tc[days],"")</f>
        <v>7.6640767417462659</v>
      </c>
      <c r="CW93" s="15">
        <f ca="1">_xlfn.XLOOKUP(AK93,staticke_tc[id],staticke_tc[days],"")</f>
        <v>9.6433949633191975</v>
      </c>
      <c r="CX93" s="15">
        <f ca="1">_xlfn.XLOOKUP(AL93,staticke_tc[id],staticke_tc[days],"")</f>
        <v>7.754264300192574</v>
      </c>
      <c r="CY93" s="15">
        <f ca="1">_xlfn.XLOOKUP(AM93,staticke_tc[id],staticke_tc[days],"")</f>
        <v>15.622055706881138</v>
      </c>
      <c r="CZ93" s="15">
        <f ca="1">_xlfn.XLOOKUP(AN93,staticke_tc[id],staticke_tc[days],"")</f>
        <v>12.701446445912683</v>
      </c>
      <c r="DA93" s="15">
        <f ca="1">_xlfn.XLOOKUP(AO93,staticke_tc[id],staticke_tc[days],"")</f>
        <v>11.309397061030253</v>
      </c>
      <c r="DB93" s="15">
        <f ca="1">_xlfn.XLOOKUP(AP93,staticke_tc[id],staticke_tc[days],"")</f>
        <v>6.931657580962213</v>
      </c>
      <c r="DC93" s="15">
        <f ca="1">_xlfn.XLOOKUP(AQ93,staticke_tc[id],staticke_tc[days],"")</f>
        <v>9.8575428362841269</v>
      </c>
      <c r="DD93" s="15">
        <f ca="1">_xlfn.XLOOKUP(AR93,staticke_tc[id],staticke_tc[days],"")</f>
        <v>6.4087419009834399</v>
      </c>
      <c r="DE93" s="15">
        <f ca="1">_xlfn.XLOOKUP(AS93,staticke_tc[id],staticke_tc[days],"")</f>
        <v>11.394857400391176</v>
      </c>
      <c r="DF93" s="15">
        <f ca="1">_xlfn.XLOOKUP(AT93,staticke_tc[id],staticke_tc[days],"")</f>
        <v>11.012034055559694</v>
      </c>
      <c r="DG93" s="15">
        <f ca="1">_xlfn.XLOOKUP(AU93,staticke_tc[id],staticke_tc[days],"")</f>
        <v>14.624055187550727</v>
      </c>
      <c r="DH93" s="15">
        <f ca="1">_xlfn.XLOOKUP(AV93,staticke_tc[id],staticke_tc[days],"")</f>
        <v>17.634743589889311</v>
      </c>
      <c r="DI93" s="15">
        <f ca="1">_xlfn.XLOOKUP(AW93,staticke_tc[id],staticke_tc[days],"")</f>
        <v>8.7662614545859334</v>
      </c>
      <c r="DJ93" s="15">
        <f ca="1">_xlfn.XLOOKUP(AX93,staticke_tc[id],staticke_tc[days],"")</f>
        <v>8.2233854773313393</v>
      </c>
      <c r="DK93" s="15">
        <f ca="1">_xlfn.XLOOKUP(AY93,staticke_tc[id],staticke_tc[days],"")</f>
        <v>9.6552035156827021</v>
      </c>
      <c r="DL93" s="15">
        <f ca="1">_xlfn.XLOOKUP(AZ93,staticke_tc[id],staticke_tc[days],"")</f>
        <v>11.034611986458936</v>
      </c>
      <c r="DM93" s="15">
        <f ca="1">_xlfn.XLOOKUP(BA93,staticke_tc[id],staticke_tc[days],"")</f>
        <v>11.720882939181452</v>
      </c>
      <c r="DN93" s="15">
        <f ca="1">_xlfn.XLOOKUP(BB93,staticke_tc[id],staticke_tc[days],"")</f>
        <v>6.9502683088857422</v>
      </c>
      <c r="DO93" s="15">
        <f ca="1">_xlfn.XLOOKUP(BC93,staticke_tc[id],staticke_tc[days],"")</f>
        <v>14.416546139821229</v>
      </c>
      <c r="DP93" s="15">
        <f ca="1">_xlfn.XLOOKUP(BD93,staticke_tc[id],staticke_tc[days],"")</f>
        <v>10.13291052677188</v>
      </c>
      <c r="DQ93" s="15">
        <f ca="1">_xlfn.XLOOKUP(BE93,staticke_tc[id],staticke_tc[days],"")</f>
        <v>10.430565498086439</v>
      </c>
      <c r="DR93" s="15">
        <f ca="1">_xlfn.XLOOKUP(BF93,staticke_tc[id],staticke_tc[days],"")</f>
        <v>14.154439716029099</v>
      </c>
      <c r="DS93" s="15">
        <f ca="1">_xlfn.XLOOKUP(BG93,staticke_tc[id],staticke_tc[days],"")</f>
        <v>7.9226719212649588</v>
      </c>
      <c r="DT93" s="15">
        <f ca="1">_xlfn.XLOOKUP(BH93,staticke_tc[id],staticke_tc[days],"")</f>
        <v>11.738965421951313</v>
      </c>
      <c r="DU93" s="15">
        <f ca="1">_xlfn.XLOOKUP(BI93,staticke_tc[id],staticke_tc[days],"")</f>
        <v>9.9606067656242381</v>
      </c>
      <c r="DV93" s="15">
        <f ca="1">_xlfn.XLOOKUP(BJ93,staticke_tc[id],staticke_tc[days],"")</f>
        <v>12.266437585430856</v>
      </c>
      <c r="DW93" s="15">
        <f ca="1">_xlfn.XLOOKUP(BK93,staticke_tc[id],staticke_tc[days],"")</f>
        <v>10.242325276414679</v>
      </c>
      <c r="DX93" s="15">
        <f ca="1">_xlfn.XLOOKUP(BL93,staticke_tc[id],staticke_tc[days],"")</f>
        <v>4.529712580578674</v>
      </c>
      <c r="DZ93" s="2">
        <f t="shared" si="41"/>
        <v>91</v>
      </c>
      <c r="EA93" s="15">
        <f ca="1">_xlfn.XLOOKUP(BO93,staticke_tc[id],staticke_tc[days],"")</f>
        <v>13.19684354972954</v>
      </c>
      <c r="EB93" s="15">
        <f ca="1">_xlfn.XLOOKUP(BP93,staticke_tc[id],staticke_tc[days],"")</f>
        <v>8.3589430179127184</v>
      </c>
      <c r="EC93" s="15">
        <f ca="1">_xlfn.XLOOKUP(BQ93,staticke_tc[id],staticke_tc[days],"")</f>
        <v>3.1624843995451286</v>
      </c>
      <c r="ED93" s="15">
        <f ca="1">_xlfn.XLOOKUP(BR93,staticke_tc[id],staticke_tc[days],"")</f>
        <v>14.188225627140678</v>
      </c>
      <c r="EE93" s="15">
        <f ca="1">_xlfn.XLOOKUP(BS93,staticke_tc[id],staticke_tc[days],"")</f>
        <v>9.7502236575247476</v>
      </c>
      <c r="EF93" s="15">
        <f ca="1">_xlfn.XLOOKUP(BT93,staticke_tc[id],staticke_tc[days],"")</f>
        <v>8.3677452007334008</v>
      </c>
      <c r="EG93" s="15">
        <f ca="1">_xlfn.XLOOKUP(BU93,staticke_tc[id],staticke_tc[days],"")</f>
        <v>10.365127614388449</v>
      </c>
      <c r="EH93" s="15">
        <f ca="1">_xlfn.XLOOKUP(BV93,staticke_tc[id],staticke_tc[days],"")</f>
        <v>9.7029900899698891</v>
      </c>
      <c r="EI93" s="15">
        <f ca="1">_xlfn.XLOOKUP(BW93,staticke_tc[id],staticke_tc[days],"")</f>
        <v>7.3280365107086691</v>
      </c>
      <c r="EJ93" s="15">
        <f ca="1">_xlfn.XLOOKUP(BX93,staticke_tc[id],staticke_tc[days],"")</f>
        <v>10.826857472566935</v>
      </c>
      <c r="EK93" s="15">
        <f ca="1">_xlfn.XLOOKUP(BY93,staticke_tc[id],staticke_tc[days],"")</f>
        <v>10.515646423654635</v>
      </c>
      <c r="EL93" s="15">
        <f ca="1">_xlfn.XLOOKUP(BZ93,staticke_tc[id],staticke_tc[days],"")</f>
        <v>10.955316053175695</v>
      </c>
      <c r="EM93" s="15">
        <f ca="1">_xlfn.XLOOKUP(CA93,staticke_tc[id],staticke_tc[days],"")</f>
        <v>10.235715514482639</v>
      </c>
      <c r="EN93" s="15">
        <f ca="1">_xlfn.XLOOKUP(CB93,staticke_tc[id],staticke_tc[days],"")</f>
        <v>3.1624843995451286</v>
      </c>
      <c r="EO93" s="15">
        <f ca="1">_xlfn.XLOOKUP(CC93,staticke_tc[id],staticke_tc[days],"")</f>
        <v>4.8073057054700064</v>
      </c>
      <c r="EP93" s="15">
        <f ca="1">_xlfn.XLOOKUP(CD93,staticke_tc[id],staticke_tc[days],"")</f>
        <v>9.1278791233659398</v>
      </c>
      <c r="EQ93" s="15">
        <f ca="1">_xlfn.XLOOKUP(CE93,staticke_tc[id],staticke_tc[days],"")</f>
        <v>9.617849380952439</v>
      </c>
      <c r="ER93" s="15">
        <f ca="1">_xlfn.XLOOKUP(CF93,staticke_tc[id],staticke_tc[days],"")</f>
        <v>11.473435832579028</v>
      </c>
      <c r="ES93" s="15">
        <f ca="1">_xlfn.XLOOKUP(CG93,staticke_tc[id],staticke_tc[days],"")</f>
        <v>12.975996501874977</v>
      </c>
      <c r="ET93" s="15">
        <f ca="1">_xlfn.XLOOKUP(CH93,staticke_tc[id],staticke_tc[days],"")</f>
        <v>19.079018938170794</v>
      </c>
      <c r="EU93" s="15">
        <f ca="1">_xlfn.XLOOKUP(CI93,staticke_tc[id],staticke_tc[days],"")</f>
        <v>5.248172581390711</v>
      </c>
      <c r="EV93" s="15">
        <f ca="1">_xlfn.XLOOKUP(CJ93,staticke_tc[id],staticke_tc[days],"")</f>
        <v>13.280480964474956</v>
      </c>
      <c r="EW93" s="15">
        <f ca="1">_xlfn.XLOOKUP(CK93,staticke_tc[id],staticke_tc[days],"")</f>
        <v>9.0831276437920394</v>
      </c>
      <c r="EX93" s="15">
        <f ca="1">_xlfn.XLOOKUP(CL93,staticke_tc[id],staticke_tc[days],"")</f>
        <v>15.909464221253565</v>
      </c>
      <c r="EY93" s="15">
        <f ca="1">_xlfn.XLOOKUP(CM93,staticke_tc[id],staticke_tc[days],"")</f>
        <v>8.7856327070955054</v>
      </c>
      <c r="EZ93" s="15">
        <f ca="1">_xlfn.XLOOKUP(CN93,staticke_tc[id],staticke_tc[days],"")</f>
        <v>9.1036158935260154</v>
      </c>
      <c r="FA93" s="15">
        <f ca="1">_xlfn.XLOOKUP(CO93,staticke_tc[id],staticke_tc[days],"")</f>
        <v>3.752019913916202</v>
      </c>
      <c r="FB93" s="15">
        <f ca="1">_xlfn.XLOOKUP(CP93,staticke_tc[id],staticke_tc[days],"")</f>
        <v>11.473435832579028</v>
      </c>
      <c r="FC93" s="15">
        <f ca="1">_xlfn.XLOOKUP(CQ93,staticke_tc[id],staticke_tc[days],"")</f>
        <v>9.3413250643785268</v>
      </c>
      <c r="FD93" s="15">
        <f ca="1">_xlfn.XLOOKUP(CR93,staticke_tc[id],staticke_tc[days],"")</f>
        <v>9.0481267791266617</v>
      </c>
    </row>
    <row r="94" spans="2:160" x14ac:dyDescent="0.3">
      <c r="B94" s="2">
        <f t="shared" si="42"/>
        <v>92</v>
      </c>
      <c r="C94">
        <v>2731</v>
      </c>
      <c r="D94">
        <v>2732</v>
      </c>
      <c r="E94">
        <v>2733</v>
      </c>
      <c r="F94">
        <v>2734</v>
      </c>
      <c r="G94">
        <v>2735</v>
      </c>
      <c r="H94">
        <v>2736</v>
      </c>
      <c r="I94">
        <v>2737</v>
      </c>
      <c r="J94">
        <v>2738</v>
      </c>
      <c r="K94">
        <v>2739</v>
      </c>
      <c r="L94">
        <v>2740</v>
      </c>
      <c r="M94">
        <v>2741</v>
      </c>
      <c r="N94">
        <v>2742</v>
      </c>
      <c r="O94">
        <v>2743</v>
      </c>
      <c r="P94">
        <v>2744</v>
      </c>
      <c r="Q94">
        <v>2745</v>
      </c>
      <c r="R94">
        <v>2746</v>
      </c>
      <c r="S94">
        <v>2747</v>
      </c>
      <c r="T94">
        <v>2748</v>
      </c>
      <c r="U94">
        <v>2749</v>
      </c>
      <c r="V94">
        <v>2750</v>
      </c>
      <c r="W94">
        <v>2751</v>
      </c>
      <c r="X94">
        <v>2752</v>
      </c>
      <c r="Y94">
        <v>2753</v>
      </c>
      <c r="Z94">
        <v>2754</v>
      </c>
      <c r="AA94">
        <v>2755</v>
      </c>
      <c r="AB94">
        <v>2756</v>
      </c>
      <c r="AC94">
        <v>2757</v>
      </c>
      <c r="AD94">
        <v>2758</v>
      </c>
      <c r="AE94">
        <v>2759</v>
      </c>
      <c r="AF94">
        <v>2760</v>
      </c>
      <c r="AH94" s="2">
        <f t="shared" si="38"/>
        <v>92</v>
      </c>
      <c r="AI94">
        <f ca="1">IF(ISNUMBER(C94),RANDBETWEEN(MIN(staticke_tc[id]),MAX(staticke_tc[id])),"")</f>
        <v>109</v>
      </c>
      <c r="AJ94">
        <f ca="1">IF(ISNUMBER(D94),RANDBETWEEN(MIN(staticke_tc[id]),MAX(staticke_tc[id])),"")</f>
        <v>617</v>
      </c>
      <c r="AK94">
        <f ca="1">IF(ISNUMBER(E94),RANDBETWEEN(MIN(staticke_tc[id]),MAX(staticke_tc[id])),"")</f>
        <v>569</v>
      </c>
      <c r="AL94">
        <f ca="1">IF(ISNUMBER(F94),RANDBETWEEN(MIN(staticke_tc[id]),MAX(staticke_tc[id])),"")</f>
        <v>508</v>
      </c>
      <c r="AM94">
        <f ca="1">IF(ISNUMBER(G94),RANDBETWEEN(MIN(staticke_tc[id]),MAX(staticke_tc[id])),"")</f>
        <v>699</v>
      </c>
      <c r="AN94">
        <f ca="1">IF(ISNUMBER(H94),RANDBETWEEN(MIN(staticke_tc[id]),MAX(staticke_tc[id])),"")</f>
        <v>482</v>
      </c>
      <c r="AO94">
        <f ca="1">IF(ISNUMBER(I94),RANDBETWEEN(MIN(staticke_tc[id]),MAX(staticke_tc[id])),"")</f>
        <v>133</v>
      </c>
      <c r="AP94">
        <f ca="1">IF(ISNUMBER(J94),RANDBETWEEN(MIN(staticke_tc[id]),MAX(staticke_tc[id])),"")</f>
        <v>13</v>
      </c>
      <c r="AQ94">
        <f ca="1">IF(ISNUMBER(K94),RANDBETWEEN(MIN(staticke_tc[id]),MAX(staticke_tc[id])),"")</f>
        <v>718</v>
      </c>
      <c r="AR94">
        <f ca="1">IF(ISNUMBER(L94),RANDBETWEEN(MIN(staticke_tc[id]),MAX(staticke_tc[id])),"")</f>
        <v>884</v>
      </c>
      <c r="AS94">
        <f ca="1">IF(ISNUMBER(M94),RANDBETWEEN(MIN(staticke_tc[id]),MAX(staticke_tc[id])),"")</f>
        <v>645</v>
      </c>
      <c r="AT94">
        <f ca="1">IF(ISNUMBER(N94),RANDBETWEEN(MIN(staticke_tc[id]),MAX(staticke_tc[id])),"")</f>
        <v>993</v>
      </c>
      <c r="AU94">
        <f ca="1">IF(ISNUMBER(O94),RANDBETWEEN(MIN(staticke_tc[id]),MAX(staticke_tc[id])),"")</f>
        <v>604</v>
      </c>
      <c r="AV94">
        <f ca="1">IF(ISNUMBER(P94),RANDBETWEEN(MIN(staticke_tc[id]),MAX(staticke_tc[id])),"")</f>
        <v>154</v>
      </c>
      <c r="AW94">
        <f ca="1">IF(ISNUMBER(Q94),RANDBETWEEN(MIN(staticke_tc[id]),MAX(staticke_tc[id])),"")</f>
        <v>720</v>
      </c>
      <c r="AX94">
        <f ca="1">IF(ISNUMBER(R94),RANDBETWEEN(MIN(staticke_tc[id]),MAX(staticke_tc[id])),"")</f>
        <v>301</v>
      </c>
      <c r="AY94">
        <f ca="1">IF(ISNUMBER(S94),RANDBETWEEN(MIN(staticke_tc[id]),MAX(staticke_tc[id])),"")</f>
        <v>754</v>
      </c>
      <c r="AZ94">
        <f ca="1">IF(ISNUMBER(T94),RANDBETWEEN(MIN(staticke_tc[id]),MAX(staticke_tc[id])),"")</f>
        <v>716</v>
      </c>
      <c r="BA94">
        <f ca="1">IF(ISNUMBER(U94),RANDBETWEEN(MIN(staticke_tc[id]),MAX(staticke_tc[id])),"")</f>
        <v>33</v>
      </c>
      <c r="BB94">
        <f ca="1">IF(ISNUMBER(V94),RANDBETWEEN(MIN(staticke_tc[id]),MAX(staticke_tc[id])),"")</f>
        <v>503</v>
      </c>
      <c r="BC94">
        <f ca="1">IF(ISNUMBER(W94),RANDBETWEEN(MIN(staticke_tc[id]),MAX(staticke_tc[id])),"")</f>
        <v>785</v>
      </c>
      <c r="BD94">
        <f ca="1">IF(ISNUMBER(X94),RANDBETWEEN(MIN(staticke_tc[id]),MAX(staticke_tc[id])),"")</f>
        <v>518</v>
      </c>
      <c r="BE94">
        <f ca="1">IF(ISNUMBER(Y94),RANDBETWEEN(MIN(staticke_tc[id]),MAX(staticke_tc[id])),"")</f>
        <v>283</v>
      </c>
      <c r="BF94">
        <f ca="1">IF(ISNUMBER(Z94),RANDBETWEEN(MIN(staticke_tc[id]),MAX(staticke_tc[id])),"")</f>
        <v>68</v>
      </c>
      <c r="BG94">
        <f ca="1">IF(ISNUMBER(AA94),RANDBETWEEN(MIN(staticke_tc[id]),MAX(staticke_tc[id])),"")</f>
        <v>24</v>
      </c>
      <c r="BH94">
        <f ca="1">IF(ISNUMBER(AB94),RANDBETWEEN(MIN(staticke_tc[id]),MAX(staticke_tc[id])),"")</f>
        <v>542</v>
      </c>
      <c r="BI94">
        <f ca="1">IF(ISNUMBER(AC94),RANDBETWEEN(MIN(staticke_tc[id]),MAX(staticke_tc[id])),"")</f>
        <v>451</v>
      </c>
      <c r="BJ94">
        <f ca="1">IF(ISNUMBER(AD94),RANDBETWEEN(MIN(staticke_tc[id]),MAX(staticke_tc[id])),"")</f>
        <v>32</v>
      </c>
      <c r="BK94">
        <f ca="1">IF(ISNUMBER(AE94),RANDBETWEEN(MIN(staticke_tc[id]),MAX(staticke_tc[id])),"")</f>
        <v>707</v>
      </c>
      <c r="BL94">
        <f ca="1">IF(ISNUMBER(AF94),RANDBETWEEN(MIN(staticke_tc[id]),MAX(staticke_tc[id])),"")</f>
        <v>476</v>
      </c>
      <c r="BN94" s="2">
        <f t="shared" si="39"/>
        <v>92</v>
      </c>
      <c r="BO94">
        <f ca="1">IF(ISNUMBER(CU94),RANDBETWEEN(MIN(staticke_tc[id]),MAX(staticke_tc[id])),"")</f>
        <v>515</v>
      </c>
      <c r="BP94">
        <f ca="1">IF(ISNUMBER(CV94),RANDBETWEEN(MIN(staticke_tc[id]),MAX(staticke_tc[id])),"")</f>
        <v>799</v>
      </c>
      <c r="BQ94">
        <f ca="1">IF(ISNUMBER(CW94),RANDBETWEEN(MIN(staticke_tc[id]),MAX(staticke_tc[id])),"")</f>
        <v>347</v>
      </c>
      <c r="BR94">
        <f ca="1">IF(ISNUMBER(CX94),RANDBETWEEN(MIN(staticke_tc[id]),MAX(staticke_tc[id])),"")</f>
        <v>25</v>
      </c>
      <c r="BS94">
        <f ca="1">IF(ISNUMBER(CY94),RANDBETWEEN(MIN(staticke_tc[id]),MAX(staticke_tc[id])),"")</f>
        <v>427</v>
      </c>
      <c r="BT94">
        <f ca="1">IF(ISNUMBER(CZ94),RANDBETWEEN(MIN(staticke_tc[id]),MAX(staticke_tc[id])),"")</f>
        <v>295</v>
      </c>
      <c r="BU94">
        <f ca="1">IF(ISNUMBER(DA94),RANDBETWEEN(MIN(staticke_tc[id]),MAX(staticke_tc[id])),"")</f>
        <v>877</v>
      </c>
      <c r="BV94">
        <f ca="1">IF(ISNUMBER(DB94),RANDBETWEEN(MIN(staticke_tc[id]),MAX(staticke_tc[id])),"")</f>
        <v>980</v>
      </c>
      <c r="BW94">
        <f ca="1">IF(ISNUMBER(DC94),RANDBETWEEN(MIN(staticke_tc[id]),MAX(staticke_tc[id])),"")</f>
        <v>535</v>
      </c>
      <c r="BX94">
        <f ca="1">IF(ISNUMBER(DD94),RANDBETWEEN(MIN(staticke_tc[id]),MAX(staticke_tc[id])),"")</f>
        <v>230</v>
      </c>
      <c r="BY94">
        <f ca="1">IF(ISNUMBER(DE94),RANDBETWEEN(MIN(staticke_tc[id]),MAX(staticke_tc[id])),"")</f>
        <v>64</v>
      </c>
      <c r="BZ94">
        <f ca="1">IF(ISNUMBER(DF94),RANDBETWEEN(MIN(staticke_tc[id]),MAX(staticke_tc[id])),"")</f>
        <v>401</v>
      </c>
      <c r="CA94">
        <f ca="1">IF(ISNUMBER(DG94),RANDBETWEEN(MIN(staticke_tc[id]),MAX(staticke_tc[id])),"")</f>
        <v>245</v>
      </c>
      <c r="CB94">
        <f ca="1">IF(ISNUMBER(DH94),RANDBETWEEN(MIN(staticke_tc[id]),MAX(staticke_tc[id])),"")</f>
        <v>249</v>
      </c>
      <c r="CC94">
        <f ca="1">IF(ISNUMBER(DI94),RANDBETWEEN(MIN(staticke_tc[id]),MAX(staticke_tc[id])),"")</f>
        <v>252</v>
      </c>
      <c r="CD94">
        <f ca="1">IF(ISNUMBER(DJ94),RANDBETWEEN(MIN(staticke_tc[id]),MAX(staticke_tc[id])),"")</f>
        <v>705</v>
      </c>
      <c r="CE94">
        <f ca="1">IF(ISNUMBER(DK94),RANDBETWEEN(MIN(staticke_tc[id]),MAX(staticke_tc[id])),"")</f>
        <v>150</v>
      </c>
      <c r="CF94">
        <f ca="1">IF(ISNUMBER(DL94),RANDBETWEEN(MIN(staticke_tc[id]),MAX(staticke_tc[id])),"")</f>
        <v>235</v>
      </c>
      <c r="CG94">
        <f ca="1">IF(ISNUMBER(DM94),RANDBETWEEN(MIN(staticke_tc[id]),MAX(staticke_tc[id])),"")</f>
        <v>436</v>
      </c>
      <c r="CH94">
        <f ca="1">IF(ISNUMBER(DN94),RANDBETWEEN(MIN(staticke_tc[id]),MAX(staticke_tc[id])),"")</f>
        <v>967</v>
      </c>
      <c r="CI94">
        <f ca="1">IF(ISNUMBER(DO94),RANDBETWEEN(MIN(staticke_tc[id]),MAX(staticke_tc[id])),"")</f>
        <v>641</v>
      </c>
      <c r="CJ94">
        <f ca="1">IF(ISNUMBER(DP94),RANDBETWEEN(MIN(staticke_tc[id]),MAX(staticke_tc[id])),"")</f>
        <v>336</v>
      </c>
      <c r="CK94">
        <f ca="1">IF(ISNUMBER(DQ94),RANDBETWEEN(MIN(staticke_tc[id]),MAX(staticke_tc[id])),"")</f>
        <v>220</v>
      </c>
      <c r="CL94">
        <f ca="1">IF(ISNUMBER(DR94),RANDBETWEEN(MIN(staticke_tc[id]),MAX(staticke_tc[id])),"")</f>
        <v>429</v>
      </c>
      <c r="CM94">
        <f ca="1">IF(ISNUMBER(DS94),RANDBETWEEN(MIN(staticke_tc[id]),MAX(staticke_tc[id])),"")</f>
        <v>436</v>
      </c>
      <c r="CN94">
        <f ca="1">IF(ISNUMBER(DT94),RANDBETWEEN(MIN(staticke_tc[id]),MAX(staticke_tc[id])),"")</f>
        <v>787</v>
      </c>
      <c r="CO94">
        <f ca="1">IF(ISNUMBER(DU94),RANDBETWEEN(MIN(staticke_tc[id]),MAX(staticke_tc[id])),"")</f>
        <v>22</v>
      </c>
      <c r="CP94">
        <f ca="1">IF(ISNUMBER(DV94),RANDBETWEEN(MIN(staticke_tc[id]),MAX(staticke_tc[id])),"")</f>
        <v>317</v>
      </c>
      <c r="CQ94">
        <f ca="1">IF(ISNUMBER(DW94),RANDBETWEEN(MIN(staticke_tc[id]),MAX(staticke_tc[id])),"")</f>
        <v>587</v>
      </c>
      <c r="CR94">
        <f ca="1">IF(ISNUMBER(DX94),RANDBETWEEN(MIN(staticke_tc[id]),MAX(staticke_tc[id])),"")</f>
        <v>954</v>
      </c>
      <c r="CT94" s="2">
        <f t="shared" si="40"/>
        <v>92</v>
      </c>
      <c r="CU94" s="15">
        <f ca="1">_xlfn.XLOOKUP(AI94,staticke_tc[id],staticke_tc[days],"")</f>
        <v>7.0044041186536621</v>
      </c>
      <c r="CV94" s="15">
        <f ca="1">_xlfn.XLOOKUP(AJ94,staticke_tc[id],staticke_tc[days],"")</f>
        <v>8.7132000312689204</v>
      </c>
      <c r="CW94" s="15">
        <f ca="1">_xlfn.XLOOKUP(AK94,staticke_tc[id],staticke_tc[days],"")</f>
        <v>7.9226719212649588</v>
      </c>
      <c r="CX94" s="15">
        <f ca="1">_xlfn.XLOOKUP(AL94,staticke_tc[id],staticke_tc[days],"")</f>
        <v>6.3243775382617269</v>
      </c>
      <c r="CY94" s="15">
        <f ca="1">_xlfn.XLOOKUP(AM94,staticke_tc[id],staticke_tc[days],"")</f>
        <v>8.2039845254195036</v>
      </c>
      <c r="CZ94" s="15">
        <f ca="1">_xlfn.XLOOKUP(AN94,staticke_tc[id],staticke_tc[days],"")</f>
        <v>11.402546759153966</v>
      </c>
      <c r="DA94" s="15">
        <f ca="1">_xlfn.XLOOKUP(AO94,staticke_tc[id],staticke_tc[days],"")</f>
        <v>10.653890275350264</v>
      </c>
      <c r="DB94" s="15">
        <f ca="1">_xlfn.XLOOKUP(AP94,staticke_tc[id],staticke_tc[days],"")</f>
        <v>6.437122694080923</v>
      </c>
      <c r="DC94" s="15">
        <f ca="1">_xlfn.XLOOKUP(AQ94,staticke_tc[id],staticke_tc[days],"")</f>
        <v>10.318021823652064</v>
      </c>
      <c r="DD94" s="15">
        <f ca="1">_xlfn.XLOOKUP(AR94,staticke_tc[id],staticke_tc[days],"")</f>
        <v>4.3897440899057827</v>
      </c>
      <c r="DE94" s="15">
        <f ca="1">_xlfn.XLOOKUP(AS94,staticke_tc[id],staticke_tc[days],"")</f>
        <v>10.418546647939825</v>
      </c>
      <c r="DF94" s="15">
        <f ca="1">_xlfn.XLOOKUP(AT94,staticke_tc[id],staticke_tc[days],"")</f>
        <v>5.273810873749234</v>
      </c>
      <c r="DG94" s="15">
        <f ca="1">_xlfn.XLOOKUP(AU94,staticke_tc[id],staticke_tc[days],"")</f>
        <v>10.365127614388449</v>
      </c>
      <c r="DH94" s="15">
        <f ca="1">_xlfn.XLOOKUP(AV94,staticke_tc[id],staticke_tc[days],"")</f>
        <v>7.5635553157819544</v>
      </c>
      <c r="DI94" s="15">
        <f ca="1">_xlfn.XLOOKUP(AW94,staticke_tc[id],staticke_tc[days],"")</f>
        <v>11.272086113653041</v>
      </c>
      <c r="DJ94" s="15">
        <f ca="1">_xlfn.XLOOKUP(AX94,staticke_tc[id],staticke_tc[days],"")</f>
        <v>3.489336590986289</v>
      </c>
      <c r="DK94" s="15">
        <f ca="1">_xlfn.XLOOKUP(AY94,staticke_tc[id],staticke_tc[days],"")</f>
        <v>11.336634537598826</v>
      </c>
      <c r="DL94" s="15">
        <f ca="1">_xlfn.XLOOKUP(AZ94,staticke_tc[id],staticke_tc[days],"")</f>
        <v>9.4857254898990817</v>
      </c>
      <c r="DM94" s="15">
        <f ca="1">_xlfn.XLOOKUP(BA94,staticke_tc[id],staticke_tc[days],"")</f>
        <v>8.8235905318012087</v>
      </c>
      <c r="DN94" s="15">
        <f ca="1">_xlfn.XLOOKUP(BB94,staticke_tc[id],staticke_tc[days],"")</f>
        <v>4.5232400669812467</v>
      </c>
      <c r="DO94" s="15">
        <f ca="1">_xlfn.XLOOKUP(BC94,staticke_tc[id],staticke_tc[days],"")</f>
        <v>9.5504534326391379</v>
      </c>
      <c r="DP94" s="15">
        <f ca="1">_xlfn.XLOOKUP(BD94,staticke_tc[id],staticke_tc[days],"")</f>
        <v>12.528776410818503</v>
      </c>
      <c r="DQ94" s="15">
        <f ca="1">_xlfn.XLOOKUP(BE94,staticke_tc[id],staticke_tc[days],"")</f>
        <v>8.6614797427673178</v>
      </c>
      <c r="DR94" s="15">
        <f ca="1">_xlfn.XLOOKUP(BF94,staticke_tc[id],staticke_tc[days],"")</f>
        <v>15.444735171799987</v>
      </c>
      <c r="DS94" s="15">
        <f ca="1">_xlfn.XLOOKUP(BG94,staticke_tc[id],staticke_tc[days],"")</f>
        <v>8.3888739959630403</v>
      </c>
      <c r="DT94" s="15">
        <f ca="1">_xlfn.XLOOKUP(BH94,staticke_tc[id],staticke_tc[days],"")</f>
        <v>12.977485253529983</v>
      </c>
      <c r="DU94" s="15">
        <f ca="1">_xlfn.XLOOKUP(BI94,staticke_tc[id],staticke_tc[days],"")</f>
        <v>12.307403430591982</v>
      </c>
      <c r="DV94" s="15">
        <f ca="1">_xlfn.XLOOKUP(BJ94,staticke_tc[id],staticke_tc[days],"")</f>
        <v>5.1412709084021344</v>
      </c>
      <c r="DW94" s="15">
        <f ca="1">_xlfn.XLOOKUP(BK94,staticke_tc[id],staticke_tc[days],"")</f>
        <v>6.0668417992982437</v>
      </c>
      <c r="DX94" s="15">
        <f ca="1">_xlfn.XLOOKUP(BL94,staticke_tc[id],staticke_tc[days],"")</f>
        <v>7.6603131930495998</v>
      </c>
      <c r="DZ94" s="2">
        <f t="shared" si="41"/>
        <v>92</v>
      </c>
      <c r="EA94" s="15">
        <f ca="1">_xlfn.XLOOKUP(BO94,staticke_tc[id],staticke_tc[days],"")</f>
        <v>11.720882939181452</v>
      </c>
      <c r="EB94" s="15">
        <f ca="1">_xlfn.XLOOKUP(BP94,staticke_tc[id],staticke_tc[days],"")</f>
        <v>2.8064906548527668</v>
      </c>
      <c r="EC94" s="15">
        <f ca="1">_xlfn.XLOOKUP(BQ94,staticke_tc[id],staticke_tc[days],"")</f>
        <v>12.663722532071626</v>
      </c>
      <c r="ED94" s="15">
        <f ca="1">_xlfn.XLOOKUP(BR94,staticke_tc[id],staticke_tc[days],"")</f>
        <v>4.6653874965614595</v>
      </c>
      <c r="EE94" s="15">
        <f ca="1">_xlfn.XLOOKUP(BS94,staticke_tc[id],staticke_tc[days],"")</f>
        <v>17.236844589796704</v>
      </c>
      <c r="EF94" s="15">
        <f ca="1">_xlfn.XLOOKUP(BT94,staticke_tc[id],staticke_tc[days],"")</f>
        <v>6.9821645015099918</v>
      </c>
      <c r="EG94" s="15">
        <f ca="1">_xlfn.XLOOKUP(BU94,staticke_tc[id],staticke_tc[days],"")</f>
        <v>7.0063035738183927</v>
      </c>
      <c r="EH94" s="15">
        <f ca="1">_xlfn.XLOOKUP(BV94,staticke_tc[id],staticke_tc[days],"")</f>
        <v>10.604742106298735</v>
      </c>
      <c r="EI94" s="15">
        <f ca="1">_xlfn.XLOOKUP(BW94,staticke_tc[id],staticke_tc[days],"")</f>
        <v>11.489751621486255</v>
      </c>
      <c r="EJ94" s="15">
        <f ca="1">_xlfn.XLOOKUP(BX94,staticke_tc[id],staticke_tc[days],"")</f>
        <v>11.764127086932213</v>
      </c>
      <c r="EK94" s="15">
        <f ca="1">_xlfn.XLOOKUP(BY94,staticke_tc[id],staticke_tc[days],"")</f>
        <v>7.3373228087021332</v>
      </c>
      <c r="EL94" s="15">
        <f ca="1">_xlfn.XLOOKUP(BZ94,staticke_tc[id],staticke_tc[days],"")</f>
        <v>7.668830023599094</v>
      </c>
      <c r="EM94" s="15">
        <f ca="1">_xlfn.XLOOKUP(CA94,staticke_tc[id],staticke_tc[days],"")</f>
        <v>7.8671446773052267</v>
      </c>
      <c r="EN94" s="15">
        <f ca="1">_xlfn.XLOOKUP(CB94,staticke_tc[id],staticke_tc[days],"")</f>
        <v>11.430202196967372</v>
      </c>
      <c r="EO94" s="15">
        <f ca="1">_xlfn.XLOOKUP(CC94,staticke_tc[id],staticke_tc[days],"")</f>
        <v>7.0027603969113743</v>
      </c>
      <c r="EP94" s="15">
        <f ca="1">_xlfn.XLOOKUP(CD94,staticke_tc[id],staticke_tc[days],"")</f>
        <v>6.931657580962213</v>
      </c>
      <c r="EQ94" s="15">
        <f ca="1">_xlfn.XLOOKUP(CE94,staticke_tc[id],staticke_tc[days],"")</f>
        <v>7.6560080315106722</v>
      </c>
      <c r="ER94" s="15">
        <f ca="1">_xlfn.XLOOKUP(CF94,staticke_tc[id],staticke_tc[days],"")</f>
        <v>12.135748024602602</v>
      </c>
      <c r="ES94" s="15">
        <f ca="1">_xlfn.XLOOKUP(CG94,staticke_tc[id],staticke_tc[days],"")</f>
        <v>9.9594296541618128</v>
      </c>
      <c r="ET94" s="15">
        <f ca="1">_xlfn.XLOOKUP(CH94,staticke_tc[id],staticke_tc[days],"")</f>
        <v>7.3280365107086691</v>
      </c>
      <c r="EU94" s="15">
        <f ca="1">_xlfn.XLOOKUP(CI94,staticke_tc[id],staticke_tc[days],"")</f>
        <v>6.1042363149808274</v>
      </c>
      <c r="EV94" s="15">
        <f ca="1">_xlfn.XLOOKUP(CJ94,staticke_tc[id],staticke_tc[days],"")</f>
        <v>12.076902055875003</v>
      </c>
      <c r="EW94" s="15">
        <f ca="1">_xlfn.XLOOKUP(CK94,staticke_tc[id],staticke_tc[days],"")</f>
        <v>17.596684357454411</v>
      </c>
      <c r="EX94" s="15">
        <f ca="1">_xlfn.XLOOKUP(CL94,staticke_tc[id],staticke_tc[days],"")</f>
        <v>3.9906214686354238</v>
      </c>
      <c r="EY94" s="15">
        <f ca="1">_xlfn.XLOOKUP(CM94,staticke_tc[id],staticke_tc[days],"")</f>
        <v>9.9594296541618128</v>
      </c>
      <c r="EZ94" s="15">
        <f ca="1">_xlfn.XLOOKUP(CN94,staticke_tc[id],staticke_tc[days],"")</f>
        <v>8.7742232697344509</v>
      </c>
      <c r="FA94" s="15">
        <f ca="1">_xlfn.XLOOKUP(CO94,staticke_tc[id],staticke_tc[days],"")</f>
        <v>11.456285674891847</v>
      </c>
      <c r="FB94" s="15">
        <f ca="1">_xlfn.XLOOKUP(CP94,staticke_tc[id],staticke_tc[days],"")</f>
        <v>12.379773423370738</v>
      </c>
      <c r="FC94" s="15">
        <f ca="1">_xlfn.XLOOKUP(CQ94,staticke_tc[id],staticke_tc[days],"")</f>
        <v>10.083565670292707</v>
      </c>
      <c r="FD94" s="15">
        <f ca="1">_xlfn.XLOOKUP(CR94,staticke_tc[id],staticke_tc[days],"")</f>
        <v>12.851812061576306</v>
      </c>
    </row>
    <row r="95" spans="2:160" x14ac:dyDescent="0.3">
      <c r="B95" s="2">
        <f t="shared" si="42"/>
        <v>93</v>
      </c>
      <c r="C95">
        <v>2761</v>
      </c>
      <c r="D95">
        <v>2762</v>
      </c>
      <c r="E95">
        <v>2763</v>
      </c>
      <c r="F95">
        <v>2764</v>
      </c>
      <c r="G95">
        <v>2765</v>
      </c>
      <c r="H95">
        <v>2766</v>
      </c>
      <c r="I95">
        <v>2767</v>
      </c>
      <c r="J95">
        <v>2768</v>
      </c>
      <c r="K95">
        <v>2769</v>
      </c>
      <c r="L95">
        <v>2770</v>
      </c>
      <c r="M95">
        <v>2771</v>
      </c>
      <c r="N95">
        <v>2772</v>
      </c>
      <c r="O95">
        <v>2773</v>
      </c>
      <c r="P95">
        <v>2774</v>
      </c>
      <c r="Q95">
        <v>2775</v>
      </c>
      <c r="R95">
        <v>2776</v>
      </c>
      <c r="S95">
        <v>2777</v>
      </c>
      <c r="T95">
        <v>2778</v>
      </c>
      <c r="U95">
        <v>2779</v>
      </c>
      <c r="V95">
        <v>2780</v>
      </c>
      <c r="W95">
        <v>2781</v>
      </c>
      <c r="X95">
        <v>2782</v>
      </c>
      <c r="Y95">
        <v>2783</v>
      </c>
      <c r="Z95">
        <v>2784</v>
      </c>
      <c r="AA95">
        <v>2785</v>
      </c>
      <c r="AB95">
        <v>2786</v>
      </c>
      <c r="AC95">
        <v>2787</v>
      </c>
      <c r="AD95">
        <v>2788</v>
      </c>
      <c r="AE95">
        <v>2789</v>
      </c>
      <c r="AF95">
        <v>2790</v>
      </c>
      <c r="AH95" s="2">
        <f t="shared" si="38"/>
        <v>93</v>
      </c>
      <c r="AI95">
        <f ca="1">IF(ISNUMBER(C95),RANDBETWEEN(MIN(staticke_tc[id]),MAX(staticke_tc[id])),"")</f>
        <v>380</v>
      </c>
      <c r="AJ95">
        <f ca="1">IF(ISNUMBER(D95),RANDBETWEEN(MIN(staticke_tc[id]),MAX(staticke_tc[id])),"")</f>
        <v>880</v>
      </c>
      <c r="AK95">
        <f ca="1">IF(ISNUMBER(E95),RANDBETWEEN(MIN(staticke_tc[id]),MAX(staticke_tc[id])),"")</f>
        <v>847</v>
      </c>
      <c r="AL95">
        <f ca="1">IF(ISNUMBER(F95),RANDBETWEEN(MIN(staticke_tc[id]),MAX(staticke_tc[id])),"")</f>
        <v>367</v>
      </c>
      <c r="AM95">
        <f ca="1">IF(ISNUMBER(G95),RANDBETWEEN(MIN(staticke_tc[id]),MAX(staticke_tc[id])),"")</f>
        <v>883</v>
      </c>
      <c r="AN95">
        <f ca="1">IF(ISNUMBER(H95),RANDBETWEEN(MIN(staticke_tc[id]),MAX(staticke_tc[id])),"")</f>
        <v>4</v>
      </c>
      <c r="AO95">
        <f ca="1">IF(ISNUMBER(I95),RANDBETWEEN(MIN(staticke_tc[id]),MAX(staticke_tc[id])),"")</f>
        <v>593</v>
      </c>
      <c r="AP95">
        <f ca="1">IF(ISNUMBER(J95),RANDBETWEEN(MIN(staticke_tc[id]),MAX(staticke_tc[id])),"")</f>
        <v>172</v>
      </c>
      <c r="AQ95">
        <f ca="1">IF(ISNUMBER(K95),RANDBETWEEN(MIN(staticke_tc[id]),MAX(staticke_tc[id])),"")</f>
        <v>789</v>
      </c>
      <c r="AR95">
        <f ca="1">IF(ISNUMBER(L95),RANDBETWEEN(MIN(staticke_tc[id]),MAX(staticke_tc[id])),"")</f>
        <v>757</v>
      </c>
      <c r="AS95">
        <f ca="1">IF(ISNUMBER(M95),RANDBETWEEN(MIN(staticke_tc[id]),MAX(staticke_tc[id])),"")</f>
        <v>477</v>
      </c>
      <c r="AT95">
        <f ca="1">IF(ISNUMBER(N95),RANDBETWEEN(MIN(staticke_tc[id]),MAX(staticke_tc[id])),"")</f>
        <v>915</v>
      </c>
      <c r="AU95">
        <f ca="1">IF(ISNUMBER(O95),RANDBETWEEN(MIN(staticke_tc[id]),MAX(staticke_tc[id])),"")</f>
        <v>657</v>
      </c>
      <c r="AV95">
        <f ca="1">IF(ISNUMBER(P95),RANDBETWEEN(MIN(staticke_tc[id]),MAX(staticke_tc[id])),"")</f>
        <v>184</v>
      </c>
      <c r="AW95">
        <f ca="1">IF(ISNUMBER(Q95),RANDBETWEEN(MIN(staticke_tc[id]),MAX(staticke_tc[id])),"")</f>
        <v>751</v>
      </c>
      <c r="AX95">
        <f ca="1">IF(ISNUMBER(R95),RANDBETWEEN(MIN(staticke_tc[id]),MAX(staticke_tc[id])),"")</f>
        <v>85</v>
      </c>
      <c r="AY95">
        <f ca="1">IF(ISNUMBER(S95),RANDBETWEEN(MIN(staticke_tc[id]),MAX(staticke_tc[id])),"")</f>
        <v>137</v>
      </c>
      <c r="AZ95">
        <f ca="1">IF(ISNUMBER(T95),RANDBETWEEN(MIN(staticke_tc[id]),MAX(staticke_tc[id])),"")</f>
        <v>424</v>
      </c>
      <c r="BA95">
        <f ca="1">IF(ISNUMBER(U95),RANDBETWEEN(MIN(staticke_tc[id]),MAX(staticke_tc[id])),"")</f>
        <v>12</v>
      </c>
      <c r="BB95">
        <f ca="1">IF(ISNUMBER(V95),RANDBETWEEN(MIN(staticke_tc[id]),MAX(staticke_tc[id])),"")</f>
        <v>418</v>
      </c>
      <c r="BC95">
        <f ca="1">IF(ISNUMBER(W95),RANDBETWEEN(MIN(staticke_tc[id]),MAX(staticke_tc[id])),"")</f>
        <v>36</v>
      </c>
      <c r="BD95">
        <f ca="1">IF(ISNUMBER(X95),RANDBETWEEN(MIN(staticke_tc[id]),MAX(staticke_tc[id])),"")</f>
        <v>159</v>
      </c>
      <c r="BE95">
        <f ca="1">IF(ISNUMBER(Y95),RANDBETWEEN(MIN(staticke_tc[id]),MAX(staticke_tc[id])),"")</f>
        <v>950</v>
      </c>
      <c r="BF95">
        <f ca="1">IF(ISNUMBER(Z95),RANDBETWEEN(MIN(staticke_tc[id]),MAX(staticke_tc[id])),"")</f>
        <v>902</v>
      </c>
      <c r="BG95">
        <f ca="1">IF(ISNUMBER(AA95),RANDBETWEEN(MIN(staticke_tc[id]),MAX(staticke_tc[id])),"")</f>
        <v>86</v>
      </c>
      <c r="BH95">
        <f ca="1">IF(ISNUMBER(AB95),RANDBETWEEN(MIN(staticke_tc[id]),MAX(staticke_tc[id])),"")</f>
        <v>273</v>
      </c>
      <c r="BI95">
        <f ca="1">IF(ISNUMBER(AC95),RANDBETWEEN(MIN(staticke_tc[id]),MAX(staticke_tc[id])),"")</f>
        <v>278</v>
      </c>
      <c r="BJ95">
        <f ca="1">IF(ISNUMBER(AD95),RANDBETWEEN(MIN(staticke_tc[id]),MAX(staticke_tc[id])),"")</f>
        <v>260</v>
      </c>
      <c r="BK95">
        <f ca="1">IF(ISNUMBER(AE95),RANDBETWEEN(MIN(staticke_tc[id]),MAX(staticke_tc[id])),"")</f>
        <v>295</v>
      </c>
      <c r="BL95">
        <f ca="1">IF(ISNUMBER(AF95),RANDBETWEEN(MIN(staticke_tc[id]),MAX(staticke_tc[id])),"")</f>
        <v>428</v>
      </c>
      <c r="BN95" s="2">
        <f t="shared" si="39"/>
        <v>93</v>
      </c>
      <c r="BO95">
        <f ca="1">IF(ISNUMBER(CU95),RANDBETWEEN(MIN(staticke_tc[id]),MAX(staticke_tc[id])),"")</f>
        <v>25</v>
      </c>
      <c r="BP95">
        <f ca="1">IF(ISNUMBER(CV95),RANDBETWEEN(MIN(staticke_tc[id]),MAX(staticke_tc[id])),"")</f>
        <v>150</v>
      </c>
      <c r="BQ95">
        <f ca="1">IF(ISNUMBER(CW95),RANDBETWEEN(MIN(staticke_tc[id]),MAX(staticke_tc[id])),"")</f>
        <v>561</v>
      </c>
      <c r="BR95">
        <f ca="1">IF(ISNUMBER(CX95),RANDBETWEEN(MIN(staticke_tc[id]),MAX(staticke_tc[id])),"")</f>
        <v>470</v>
      </c>
      <c r="BS95">
        <f ca="1">IF(ISNUMBER(CY95),RANDBETWEEN(MIN(staticke_tc[id]),MAX(staticke_tc[id])),"")</f>
        <v>933</v>
      </c>
      <c r="BT95">
        <f ca="1">IF(ISNUMBER(CZ95),RANDBETWEEN(MIN(staticke_tc[id]),MAX(staticke_tc[id])),"")</f>
        <v>217</v>
      </c>
      <c r="BU95">
        <f ca="1">IF(ISNUMBER(DA95),RANDBETWEEN(MIN(staticke_tc[id]),MAX(staticke_tc[id])),"")</f>
        <v>435</v>
      </c>
      <c r="BV95">
        <f ca="1">IF(ISNUMBER(DB95),RANDBETWEEN(MIN(staticke_tc[id]),MAX(staticke_tc[id])),"")</f>
        <v>828</v>
      </c>
      <c r="BW95">
        <f ca="1">IF(ISNUMBER(DC95),RANDBETWEEN(MIN(staticke_tc[id]),MAX(staticke_tc[id])),"")</f>
        <v>238</v>
      </c>
      <c r="BX95">
        <f ca="1">IF(ISNUMBER(DD95),RANDBETWEEN(MIN(staticke_tc[id]),MAX(staticke_tc[id])),"")</f>
        <v>534</v>
      </c>
      <c r="BY95">
        <f ca="1">IF(ISNUMBER(DE95),RANDBETWEEN(MIN(staticke_tc[id]),MAX(staticke_tc[id])),"")</f>
        <v>828</v>
      </c>
      <c r="BZ95">
        <f ca="1">IF(ISNUMBER(DF95),RANDBETWEEN(MIN(staticke_tc[id]),MAX(staticke_tc[id])),"")</f>
        <v>222</v>
      </c>
      <c r="CA95">
        <f ca="1">IF(ISNUMBER(DG95),RANDBETWEEN(MIN(staticke_tc[id]),MAX(staticke_tc[id])),"")</f>
        <v>494</v>
      </c>
      <c r="CB95">
        <f ca="1">IF(ISNUMBER(DH95),RANDBETWEEN(MIN(staticke_tc[id]),MAX(staticke_tc[id])),"")</f>
        <v>553</v>
      </c>
      <c r="CC95">
        <f ca="1">IF(ISNUMBER(DI95),RANDBETWEEN(MIN(staticke_tc[id]),MAX(staticke_tc[id])),"")</f>
        <v>7</v>
      </c>
      <c r="CD95">
        <f ca="1">IF(ISNUMBER(DJ95),RANDBETWEEN(MIN(staticke_tc[id]),MAX(staticke_tc[id])),"")</f>
        <v>263</v>
      </c>
      <c r="CE95">
        <f ca="1">IF(ISNUMBER(DK95),RANDBETWEEN(MIN(staticke_tc[id]),MAX(staticke_tc[id])),"")</f>
        <v>912</v>
      </c>
      <c r="CF95">
        <f ca="1">IF(ISNUMBER(DL95),RANDBETWEEN(MIN(staticke_tc[id]),MAX(staticke_tc[id])),"")</f>
        <v>695</v>
      </c>
      <c r="CG95">
        <f ca="1">IF(ISNUMBER(DM95),RANDBETWEEN(MIN(staticke_tc[id]),MAX(staticke_tc[id])),"")</f>
        <v>482</v>
      </c>
      <c r="CH95">
        <f ca="1">IF(ISNUMBER(DN95),RANDBETWEEN(MIN(staticke_tc[id]),MAX(staticke_tc[id])),"")</f>
        <v>244</v>
      </c>
      <c r="CI95">
        <f ca="1">IF(ISNUMBER(DO95),RANDBETWEEN(MIN(staticke_tc[id]),MAX(staticke_tc[id])),"")</f>
        <v>541</v>
      </c>
      <c r="CJ95">
        <f ca="1">IF(ISNUMBER(DP95),RANDBETWEEN(MIN(staticke_tc[id]),MAX(staticke_tc[id])),"")</f>
        <v>276</v>
      </c>
      <c r="CK95">
        <f ca="1">IF(ISNUMBER(DQ95),RANDBETWEEN(MIN(staticke_tc[id]),MAX(staticke_tc[id])),"")</f>
        <v>94</v>
      </c>
      <c r="CL95">
        <f ca="1">IF(ISNUMBER(DR95),RANDBETWEEN(MIN(staticke_tc[id]),MAX(staticke_tc[id])),"")</f>
        <v>721</v>
      </c>
      <c r="CM95">
        <f ca="1">IF(ISNUMBER(DS95),RANDBETWEEN(MIN(staticke_tc[id]),MAX(staticke_tc[id])),"")</f>
        <v>392</v>
      </c>
      <c r="CN95">
        <f ca="1">IF(ISNUMBER(DT95),RANDBETWEEN(MIN(staticke_tc[id]),MAX(staticke_tc[id])),"")</f>
        <v>672</v>
      </c>
      <c r="CO95">
        <f ca="1">IF(ISNUMBER(DU95),RANDBETWEEN(MIN(staticke_tc[id]),MAX(staticke_tc[id])),"")</f>
        <v>61</v>
      </c>
      <c r="CP95">
        <f ca="1">IF(ISNUMBER(DV95),RANDBETWEEN(MIN(staticke_tc[id]),MAX(staticke_tc[id])),"")</f>
        <v>722</v>
      </c>
      <c r="CQ95">
        <f ca="1">IF(ISNUMBER(DW95),RANDBETWEEN(MIN(staticke_tc[id]),MAX(staticke_tc[id])),"")</f>
        <v>482</v>
      </c>
      <c r="CR95">
        <f ca="1">IF(ISNUMBER(DX95),RANDBETWEEN(MIN(staticke_tc[id]),MAX(staticke_tc[id])),"")</f>
        <v>904</v>
      </c>
      <c r="CT95" s="2">
        <f t="shared" si="40"/>
        <v>93</v>
      </c>
      <c r="CU95" s="15">
        <f ca="1">_xlfn.XLOOKUP(AI95,staticke_tc[id],staticke_tc[days],"")</f>
        <v>9.3533340315640672</v>
      </c>
      <c r="CV95" s="15">
        <f ca="1">_xlfn.XLOOKUP(AJ95,staticke_tc[id],staticke_tc[days],"")</f>
        <v>11.482874375658659</v>
      </c>
      <c r="CW95" s="15">
        <f ca="1">_xlfn.XLOOKUP(AK95,staticke_tc[id],staticke_tc[days],"")</f>
        <v>9.8587183873766016</v>
      </c>
      <c r="CX95" s="15">
        <f ca="1">_xlfn.XLOOKUP(AL95,staticke_tc[id],staticke_tc[days],"")</f>
        <v>11.200535735659615</v>
      </c>
      <c r="CY95" s="15">
        <f ca="1">_xlfn.XLOOKUP(AM95,staticke_tc[id],staticke_tc[days],"")</f>
        <v>11.677643276359099</v>
      </c>
      <c r="CZ95" s="15">
        <f ca="1">_xlfn.XLOOKUP(AN95,staticke_tc[id],staticke_tc[days],"")</f>
        <v>10.085541998497114</v>
      </c>
      <c r="DA95" s="15">
        <f ca="1">_xlfn.XLOOKUP(AO95,staticke_tc[id],staticke_tc[days],"")</f>
        <v>7.0547972291729097</v>
      </c>
      <c r="DB95" s="15">
        <f ca="1">_xlfn.XLOOKUP(AP95,staticke_tc[id],staticke_tc[days],"")</f>
        <v>12.88954834300438</v>
      </c>
      <c r="DC95" s="15">
        <f ca="1">_xlfn.XLOOKUP(AQ95,staticke_tc[id],staticke_tc[days],"")</f>
        <v>4.6497003170489331</v>
      </c>
      <c r="DD95" s="15">
        <f ca="1">_xlfn.XLOOKUP(AR95,staticke_tc[id],staticke_tc[days],"")</f>
        <v>10.256852858244464</v>
      </c>
      <c r="DE95" s="15">
        <f ca="1">_xlfn.XLOOKUP(AS95,staticke_tc[id],staticke_tc[days],"")</f>
        <v>13.215744502546983</v>
      </c>
      <c r="DF95" s="15">
        <f ca="1">_xlfn.XLOOKUP(AT95,staticke_tc[id],staticke_tc[days],"")</f>
        <v>9.8299538020875801</v>
      </c>
      <c r="DG95" s="15">
        <f ca="1">_xlfn.XLOOKUP(AU95,staticke_tc[id],staticke_tc[days],"")</f>
        <v>4.713811439299568</v>
      </c>
      <c r="DH95" s="15">
        <f ca="1">_xlfn.XLOOKUP(AV95,staticke_tc[id],staticke_tc[days],"")</f>
        <v>8.8217644389502041</v>
      </c>
      <c r="DI95" s="15">
        <f ca="1">_xlfn.XLOOKUP(AW95,staticke_tc[id],staticke_tc[days],"")</f>
        <v>11.309397061030253</v>
      </c>
      <c r="DJ95" s="15">
        <f ca="1">_xlfn.XLOOKUP(AX95,staticke_tc[id],staticke_tc[days],"")</f>
        <v>7.2991323562032839</v>
      </c>
      <c r="DK95" s="15">
        <f ca="1">_xlfn.XLOOKUP(AY95,staticke_tc[id],staticke_tc[days],"")</f>
        <v>7.223224050201182</v>
      </c>
      <c r="DL95" s="15">
        <f ca="1">_xlfn.XLOOKUP(AZ95,staticke_tc[id],staticke_tc[days],"")</f>
        <v>12.370142460769996</v>
      </c>
      <c r="DM95" s="15">
        <f ca="1">_xlfn.XLOOKUP(BA95,staticke_tc[id],staticke_tc[days],"")</f>
        <v>7.8186867922462975</v>
      </c>
      <c r="DN95" s="15">
        <f ca="1">_xlfn.XLOOKUP(BB95,staticke_tc[id],staticke_tc[days],"")</f>
        <v>6.1566977367828617</v>
      </c>
      <c r="DO95" s="15">
        <f ca="1">_xlfn.XLOOKUP(BC95,staticke_tc[id],staticke_tc[days],"")</f>
        <v>15.265242062852931</v>
      </c>
      <c r="DP95" s="15">
        <f ca="1">_xlfn.XLOOKUP(BD95,staticke_tc[id],staticke_tc[days],"")</f>
        <v>10.867136409679937</v>
      </c>
      <c r="DQ95" s="15">
        <f ca="1">_xlfn.XLOOKUP(BE95,staticke_tc[id],staticke_tc[days],"")</f>
        <v>11.001803023921905</v>
      </c>
      <c r="DR95" s="15">
        <f ca="1">_xlfn.XLOOKUP(BF95,staticke_tc[id],staticke_tc[days],"")</f>
        <v>9.6462871659420948</v>
      </c>
      <c r="DS95" s="15">
        <f ca="1">_xlfn.XLOOKUP(BG95,staticke_tc[id],staticke_tc[days],"")</f>
        <v>9.6133904412867057</v>
      </c>
      <c r="DT95" s="15">
        <f ca="1">_xlfn.XLOOKUP(BH95,staticke_tc[id],staticke_tc[days],"")</f>
        <v>10.467960955626552</v>
      </c>
      <c r="DU95" s="15">
        <f ca="1">_xlfn.XLOOKUP(BI95,staticke_tc[id],staticke_tc[days],"")</f>
        <v>12.071949721113659</v>
      </c>
      <c r="DV95" s="15">
        <f ca="1">_xlfn.XLOOKUP(BJ95,staticke_tc[id],staticke_tc[days],"")</f>
        <v>8.7322501293170411</v>
      </c>
      <c r="DW95" s="15">
        <f ca="1">_xlfn.XLOOKUP(BK95,staticke_tc[id],staticke_tc[days],"")</f>
        <v>6.9821645015099918</v>
      </c>
      <c r="DX95" s="15">
        <f ca="1">_xlfn.XLOOKUP(BL95,staticke_tc[id],staticke_tc[days],"")</f>
        <v>12.992374189980108</v>
      </c>
      <c r="DZ95" s="2">
        <f t="shared" si="41"/>
        <v>93</v>
      </c>
      <c r="EA95" s="15">
        <f ca="1">_xlfn.XLOOKUP(BO95,staticke_tc[id],staticke_tc[days],"")</f>
        <v>4.6653874965614595</v>
      </c>
      <c r="EB95" s="15">
        <f ca="1">_xlfn.XLOOKUP(BP95,staticke_tc[id],staticke_tc[days],"")</f>
        <v>7.6560080315106722</v>
      </c>
      <c r="EC95" s="15">
        <f ca="1">_xlfn.XLOOKUP(BQ95,staticke_tc[id],staticke_tc[days],"")</f>
        <v>8.0547310014406044</v>
      </c>
      <c r="ED95" s="15">
        <f ca="1">_xlfn.XLOOKUP(BR95,staticke_tc[id],staticke_tc[days],"")</f>
        <v>10.492984679479358</v>
      </c>
      <c r="EE95" s="15">
        <f ca="1">_xlfn.XLOOKUP(BS95,staticke_tc[id],staticke_tc[days],"")</f>
        <v>10.439420879072097</v>
      </c>
      <c r="EF95" s="15">
        <f ca="1">_xlfn.XLOOKUP(BT95,staticke_tc[id],staticke_tc[days],"")</f>
        <v>12.735695082720861</v>
      </c>
      <c r="EG95" s="15">
        <f ca="1">_xlfn.XLOOKUP(BU95,staticke_tc[id],staticke_tc[days],"")</f>
        <v>5.1759413044013307</v>
      </c>
      <c r="EH95" s="15">
        <f ca="1">_xlfn.XLOOKUP(BV95,staticke_tc[id],staticke_tc[days],"")</f>
        <v>11.3487520175696</v>
      </c>
      <c r="EI95" s="15">
        <f ca="1">_xlfn.XLOOKUP(BW95,staticke_tc[id],staticke_tc[days],"")</f>
        <v>11.353463169571368</v>
      </c>
      <c r="EJ95" s="15">
        <f ca="1">_xlfn.XLOOKUP(BX95,staticke_tc[id],staticke_tc[days],"")</f>
        <v>10.47847532515436</v>
      </c>
      <c r="EK95" s="15">
        <f ca="1">_xlfn.XLOOKUP(BY95,staticke_tc[id],staticke_tc[days],"")</f>
        <v>11.3487520175696</v>
      </c>
      <c r="EL95" s="15">
        <f ca="1">_xlfn.XLOOKUP(BZ95,staticke_tc[id],staticke_tc[days],"")</f>
        <v>8.2943316535182756</v>
      </c>
      <c r="EM95" s="15">
        <f ca="1">_xlfn.XLOOKUP(CA95,staticke_tc[id],staticke_tc[days],"")</f>
        <v>7.5064200584843261</v>
      </c>
      <c r="EN95" s="15">
        <f ca="1">_xlfn.XLOOKUP(CB95,staticke_tc[id],staticke_tc[days],"")</f>
        <v>13.073271396729636</v>
      </c>
      <c r="EO95" s="15">
        <f ca="1">_xlfn.XLOOKUP(CC95,staticke_tc[id],staticke_tc[days],"")</f>
        <v>12.050433120035295</v>
      </c>
      <c r="EP95" s="15">
        <f ca="1">_xlfn.XLOOKUP(CD95,staticke_tc[id],staticke_tc[days],"")</f>
        <v>13.52873677819953</v>
      </c>
      <c r="EQ95" s="15">
        <f ca="1">_xlfn.XLOOKUP(CE95,staticke_tc[id],staticke_tc[days],"")</f>
        <v>9.0573062516682867</v>
      </c>
      <c r="ER95" s="15">
        <f ca="1">_xlfn.XLOOKUP(CF95,staticke_tc[id],staticke_tc[days],"")</f>
        <v>9.4910538972771867</v>
      </c>
      <c r="ES95" s="15">
        <f ca="1">_xlfn.XLOOKUP(CG95,staticke_tc[id],staticke_tc[days],"")</f>
        <v>11.402546759153966</v>
      </c>
      <c r="ET95" s="15">
        <f ca="1">_xlfn.XLOOKUP(CH95,staticke_tc[id],staticke_tc[days],"")</f>
        <v>7.6640767417462659</v>
      </c>
      <c r="EU95" s="15">
        <f ca="1">_xlfn.XLOOKUP(CI95,staticke_tc[id],staticke_tc[days],"")</f>
        <v>11.81284625494413</v>
      </c>
      <c r="EV95" s="15">
        <f ca="1">_xlfn.XLOOKUP(CJ95,staticke_tc[id],staticke_tc[days],"")</f>
        <v>11.868932707654755</v>
      </c>
      <c r="EW95" s="15">
        <f ca="1">_xlfn.XLOOKUP(CK95,staticke_tc[id],staticke_tc[days],"")</f>
        <v>11.075265166286632</v>
      </c>
      <c r="EX95" s="15">
        <f ca="1">_xlfn.XLOOKUP(CL95,staticke_tc[id],staticke_tc[days],"")</f>
        <v>11.034611986458936</v>
      </c>
      <c r="EY95" s="15">
        <f ca="1">_xlfn.XLOOKUP(CM95,staticke_tc[id],staticke_tc[days],"")</f>
        <v>5.097673451680663</v>
      </c>
      <c r="EZ95" s="15">
        <f ca="1">_xlfn.XLOOKUP(CN95,staticke_tc[id],staticke_tc[days],"")</f>
        <v>10.283390387535135</v>
      </c>
      <c r="FA95" s="15">
        <f ca="1">_xlfn.XLOOKUP(CO95,staticke_tc[id],staticke_tc[days],"")</f>
        <v>9.9131249749861947</v>
      </c>
      <c r="FB95" s="15">
        <f ca="1">_xlfn.XLOOKUP(CP95,staticke_tc[id],staticke_tc[days],"")</f>
        <v>8.6193714163370565</v>
      </c>
      <c r="FC95" s="15">
        <f ca="1">_xlfn.XLOOKUP(CQ95,staticke_tc[id],staticke_tc[days],"")</f>
        <v>11.402546759153966</v>
      </c>
      <c r="FD95" s="15">
        <f ca="1">_xlfn.XLOOKUP(CR95,staticke_tc[id],staticke_tc[days],"")</f>
        <v>10.145186327966949</v>
      </c>
    </row>
    <row r="96" spans="2:160" x14ac:dyDescent="0.3">
      <c r="B96" s="2">
        <f t="shared" si="42"/>
        <v>94</v>
      </c>
      <c r="C96">
        <v>2791</v>
      </c>
      <c r="D96">
        <v>2792</v>
      </c>
      <c r="E96">
        <v>2793</v>
      </c>
      <c r="F96">
        <v>2794</v>
      </c>
      <c r="G96">
        <v>2795</v>
      </c>
      <c r="H96">
        <v>2796</v>
      </c>
      <c r="I96">
        <v>2797</v>
      </c>
      <c r="J96">
        <v>2798</v>
      </c>
      <c r="K96">
        <v>2799</v>
      </c>
      <c r="L96">
        <v>2800</v>
      </c>
      <c r="M96">
        <v>2801</v>
      </c>
      <c r="N96">
        <v>2802</v>
      </c>
      <c r="O96">
        <v>2803</v>
      </c>
      <c r="P96">
        <v>2804</v>
      </c>
      <c r="Q96">
        <v>2805</v>
      </c>
      <c r="R96">
        <v>2806</v>
      </c>
      <c r="S96">
        <v>2807</v>
      </c>
      <c r="T96">
        <v>2808</v>
      </c>
      <c r="U96">
        <v>2809</v>
      </c>
      <c r="V96">
        <v>2810</v>
      </c>
      <c r="W96">
        <v>2811</v>
      </c>
      <c r="X96">
        <v>2812</v>
      </c>
      <c r="Y96">
        <v>2813</v>
      </c>
      <c r="Z96">
        <v>2814</v>
      </c>
      <c r="AA96">
        <v>2815</v>
      </c>
      <c r="AB96">
        <v>2816</v>
      </c>
      <c r="AC96">
        <v>2817</v>
      </c>
      <c r="AD96">
        <v>2818</v>
      </c>
      <c r="AE96">
        <v>2819</v>
      </c>
      <c r="AF96">
        <v>2820</v>
      </c>
      <c r="AH96" s="2">
        <f t="shared" si="38"/>
        <v>94</v>
      </c>
      <c r="AI96">
        <f ca="1">IF(ISNUMBER(C96),RANDBETWEEN(MIN(staticke_tc[id]),MAX(staticke_tc[id])),"")</f>
        <v>400</v>
      </c>
      <c r="AJ96">
        <f ca="1">IF(ISNUMBER(D96),RANDBETWEEN(MIN(staticke_tc[id]),MAX(staticke_tc[id])),"")</f>
        <v>36</v>
      </c>
      <c r="AK96">
        <f ca="1">IF(ISNUMBER(E96),RANDBETWEEN(MIN(staticke_tc[id]),MAX(staticke_tc[id])),"")</f>
        <v>917</v>
      </c>
      <c r="AL96">
        <f ca="1">IF(ISNUMBER(F96),RANDBETWEEN(MIN(staticke_tc[id]),MAX(staticke_tc[id])),"")</f>
        <v>238</v>
      </c>
      <c r="AM96">
        <f ca="1">IF(ISNUMBER(G96),RANDBETWEEN(MIN(staticke_tc[id]),MAX(staticke_tc[id])),"")</f>
        <v>362</v>
      </c>
      <c r="AN96">
        <f ca="1">IF(ISNUMBER(H96),RANDBETWEEN(MIN(staticke_tc[id]),MAX(staticke_tc[id])),"")</f>
        <v>876</v>
      </c>
      <c r="AO96">
        <f ca="1">IF(ISNUMBER(I96),RANDBETWEEN(MIN(staticke_tc[id]),MAX(staticke_tc[id])),"")</f>
        <v>175</v>
      </c>
      <c r="AP96">
        <f ca="1">IF(ISNUMBER(J96),RANDBETWEEN(MIN(staticke_tc[id]),MAX(staticke_tc[id])),"")</f>
        <v>762</v>
      </c>
      <c r="AQ96">
        <f ca="1">IF(ISNUMBER(K96),RANDBETWEEN(MIN(staticke_tc[id]),MAX(staticke_tc[id])),"")</f>
        <v>918</v>
      </c>
      <c r="AR96">
        <f ca="1">IF(ISNUMBER(L96),RANDBETWEEN(MIN(staticke_tc[id]),MAX(staticke_tc[id])),"")</f>
        <v>640</v>
      </c>
      <c r="AS96">
        <f ca="1">IF(ISNUMBER(M96),RANDBETWEEN(MIN(staticke_tc[id]),MAX(staticke_tc[id])),"")</f>
        <v>436</v>
      </c>
      <c r="AT96">
        <f ca="1">IF(ISNUMBER(N96),RANDBETWEEN(MIN(staticke_tc[id]),MAX(staticke_tc[id])),"")</f>
        <v>1</v>
      </c>
      <c r="AU96">
        <f ca="1">IF(ISNUMBER(O96),RANDBETWEEN(MIN(staticke_tc[id]),MAX(staticke_tc[id])),"")</f>
        <v>847</v>
      </c>
      <c r="AV96">
        <f ca="1">IF(ISNUMBER(P96),RANDBETWEEN(MIN(staticke_tc[id]),MAX(staticke_tc[id])),"")</f>
        <v>460</v>
      </c>
      <c r="AW96">
        <f ca="1">IF(ISNUMBER(Q96),RANDBETWEEN(MIN(staticke_tc[id]),MAX(staticke_tc[id])),"")</f>
        <v>209</v>
      </c>
      <c r="AX96">
        <f ca="1">IF(ISNUMBER(R96),RANDBETWEEN(MIN(staticke_tc[id]),MAX(staticke_tc[id])),"")</f>
        <v>560</v>
      </c>
      <c r="AY96">
        <f ca="1">IF(ISNUMBER(S96),RANDBETWEEN(MIN(staticke_tc[id]),MAX(staticke_tc[id])),"")</f>
        <v>595</v>
      </c>
      <c r="AZ96">
        <f ca="1">IF(ISNUMBER(T96),RANDBETWEEN(MIN(staticke_tc[id]),MAX(staticke_tc[id])),"")</f>
        <v>44</v>
      </c>
      <c r="BA96">
        <f ca="1">IF(ISNUMBER(U96),RANDBETWEEN(MIN(staticke_tc[id]),MAX(staticke_tc[id])),"")</f>
        <v>937</v>
      </c>
      <c r="BB96">
        <f ca="1">IF(ISNUMBER(V96),RANDBETWEEN(MIN(staticke_tc[id]),MAX(staticke_tc[id])),"")</f>
        <v>321</v>
      </c>
      <c r="BC96">
        <f ca="1">IF(ISNUMBER(W96),RANDBETWEEN(MIN(staticke_tc[id]),MAX(staticke_tc[id])),"")</f>
        <v>606</v>
      </c>
      <c r="BD96">
        <f ca="1">IF(ISNUMBER(X96),RANDBETWEEN(MIN(staticke_tc[id]),MAX(staticke_tc[id])),"")</f>
        <v>976</v>
      </c>
      <c r="BE96">
        <f ca="1">IF(ISNUMBER(Y96),RANDBETWEEN(MIN(staticke_tc[id]),MAX(staticke_tc[id])),"")</f>
        <v>702</v>
      </c>
      <c r="BF96">
        <f ca="1">IF(ISNUMBER(Z96),RANDBETWEEN(MIN(staticke_tc[id]),MAX(staticke_tc[id])),"")</f>
        <v>919</v>
      </c>
      <c r="BG96">
        <f ca="1">IF(ISNUMBER(AA96),RANDBETWEEN(MIN(staticke_tc[id]),MAX(staticke_tc[id])),"")</f>
        <v>58</v>
      </c>
      <c r="BH96">
        <f ca="1">IF(ISNUMBER(AB96),RANDBETWEEN(MIN(staticke_tc[id]),MAX(staticke_tc[id])),"")</f>
        <v>335</v>
      </c>
      <c r="BI96">
        <f ca="1">IF(ISNUMBER(AC96),RANDBETWEEN(MIN(staticke_tc[id]),MAX(staticke_tc[id])),"")</f>
        <v>895</v>
      </c>
      <c r="BJ96">
        <f ca="1">IF(ISNUMBER(AD96),RANDBETWEEN(MIN(staticke_tc[id]),MAX(staticke_tc[id])),"")</f>
        <v>36</v>
      </c>
      <c r="BK96">
        <f ca="1">IF(ISNUMBER(AE96),RANDBETWEEN(MIN(staticke_tc[id]),MAX(staticke_tc[id])),"")</f>
        <v>518</v>
      </c>
      <c r="BL96">
        <f ca="1">IF(ISNUMBER(AF96),RANDBETWEEN(MIN(staticke_tc[id]),MAX(staticke_tc[id])),"")</f>
        <v>835</v>
      </c>
      <c r="BN96" s="2">
        <f t="shared" si="39"/>
        <v>94</v>
      </c>
      <c r="BO96">
        <f ca="1">IF(ISNUMBER(CU96),RANDBETWEEN(MIN(staticke_tc[id]),MAX(staticke_tc[id])),"")</f>
        <v>414</v>
      </c>
      <c r="BP96">
        <f ca="1">IF(ISNUMBER(CV96),RANDBETWEEN(MIN(staticke_tc[id]),MAX(staticke_tc[id])),"")</f>
        <v>260</v>
      </c>
      <c r="BQ96">
        <f ca="1">IF(ISNUMBER(CW96),RANDBETWEEN(MIN(staticke_tc[id]),MAX(staticke_tc[id])),"")</f>
        <v>141</v>
      </c>
      <c r="BR96">
        <f ca="1">IF(ISNUMBER(CX96),RANDBETWEEN(MIN(staticke_tc[id]),MAX(staticke_tc[id])),"")</f>
        <v>266</v>
      </c>
      <c r="BS96">
        <f ca="1">IF(ISNUMBER(CY96),RANDBETWEEN(MIN(staticke_tc[id]),MAX(staticke_tc[id])),"")</f>
        <v>461</v>
      </c>
      <c r="BT96">
        <f ca="1">IF(ISNUMBER(CZ96),RANDBETWEEN(MIN(staticke_tc[id]),MAX(staticke_tc[id])),"")</f>
        <v>428</v>
      </c>
      <c r="BU96">
        <f ca="1">IF(ISNUMBER(DA96),RANDBETWEEN(MIN(staticke_tc[id]),MAX(staticke_tc[id])),"")</f>
        <v>755</v>
      </c>
      <c r="BV96">
        <f ca="1">IF(ISNUMBER(DB96),RANDBETWEEN(MIN(staticke_tc[id]),MAX(staticke_tc[id])),"")</f>
        <v>548</v>
      </c>
      <c r="BW96">
        <f ca="1">IF(ISNUMBER(DC96),RANDBETWEEN(MIN(staticke_tc[id]),MAX(staticke_tc[id])),"")</f>
        <v>757</v>
      </c>
      <c r="BX96">
        <f ca="1">IF(ISNUMBER(DD96),RANDBETWEEN(MIN(staticke_tc[id]),MAX(staticke_tc[id])),"")</f>
        <v>211</v>
      </c>
      <c r="BY96">
        <f ca="1">IF(ISNUMBER(DE96),RANDBETWEEN(MIN(staticke_tc[id]),MAX(staticke_tc[id])),"")</f>
        <v>452</v>
      </c>
      <c r="BZ96">
        <f ca="1">IF(ISNUMBER(DF96),RANDBETWEEN(MIN(staticke_tc[id]),MAX(staticke_tc[id])),"")</f>
        <v>318</v>
      </c>
      <c r="CA96">
        <f ca="1">IF(ISNUMBER(DG96),RANDBETWEEN(MIN(staticke_tc[id]),MAX(staticke_tc[id])),"")</f>
        <v>811</v>
      </c>
      <c r="CB96">
        <f ca="1">IF(ISNUMBER(DH96),RANDBETWEEN(MIN(staticke_tc[id]),MAX(staticke_tc[id])),"")</f>
        <v>476</v>
      </c>
      <c r="CC96">
        <f ca="1">IF(ISNUMBER(DI96),RANDBETWEEN(MIN(staticke_tc[id]),MAX(staticke_tc[id])),"")</f>
        <v>939</v>
      </c>
      <c r="CD96">
        <f ca="1">IF(ISNUMBER(DJ96),RANDBETWEEN(MIN(staticke_tc[id]),MAX(staticke_tc[id])),"")</f>
        <v>481</v>
      </c>
      <c r="CE96">
        <f ca="1">IF(ISNUMBER(DK96),RANDBETWEEN(MIN(staticke_tc[id]),MAX(staticke_tc[id])),"")</f>
        <v>689</v>
      </c>
      <c r="CF96">
        <f ca="1">IF(ISNUMBER(DL96),RANDBETWEEN(MIN(staticke_tc[id]),MAX(staticke_tc[id])),"")</f>
        <v>320</v>
      </c>
      <c r="CG96">
        <f ca="1">IF(ISNUMBER(DM96),RANDBETWEEN(MIN(staticke_tc[id]),MAX(staticke_tc[id])),"")</f>
        <v>97</v>
      </c>
      <c r="CH96">
        <f ca="1">IF(ISNUMBER(DN96),RANDBETWEEN(MIN(staticke_tc[id]),MAX(staticke_tc[id])),"")</f>
        <v>523</v>
      </c>
      <c r="CI96">
        <f ca="1">IF(ISNUMBER(DO96),RANDBETWEEN(MIN(staticke_tc[id]),MAX(staticke_tc[id])),"")</f>
        <v>341</v>
      </c>
      <c r="CJ96">
        <f ca="1">IF(ISNUMBER(DP96),RANDBETWEEN(MIN(staticke_tc[id]),MAX(staticke_tc[id])),"")</f>
        <v>112</v>
      </c>
      <c r="CK96">
        <f ca="1">IF(ISNUMBER(DQ96),RANDBETWEEN(MIN(staticke_tc[id]),MAX(staticke_tc[id])),"")</f>
        <v>156</v>
      </c>
      <c r="CL96">
        <f ca="1">IF(ISNUMBER(DR96),RANDBETWEEN(MIN(staticke_tc[id]),MAX(staticke_tc[id])),"")</f>
        <v>156</v>
      </c>
      <c r="CM96">
        <f ca="1">IF(ISNUMBER(DS96),RANDBETWEEN(MIN(staticke_tc[id]),MAX(staticke_tc[id])),"")</f>
        <v>403</v>
      </c>
      <c r="CN96">
        <f ca="1">IF(ISNUMBER(DT96),RANDBETWEEN(MIN(staticke_tc[id]),MAX(staticke_tc[id])),"")</f>
        <v>46</v>
      </c>
      <c r="CO96">
        <f ca="1">IF(ISNUMBER(DU96),RANDBETWEEN(MIN(staticke_tc[id]),MAX(staticke_tc[id])),"")</f>
        <v>417</v>
      </c>
      <c r="CP96">
        <f ca="1">IF(ISNUMBER(DV96),RANDBETWEEN(MIN(staticke_tc[id]),MAX(staticke_tc[id])),"")</f>
        <v>121</v>
      </c>
      <c r="CQ96">
        <f ca="1">IF(ISNUMBER(DW96),RANDBETWEEN(MIN(staticke_tc[id]),MAX(staticke_tc[id])),"")</f>
        <v>867</v>
      </c>
      <c r="CR96">
        <f ca="1">IF(ISNUMBER(DX96),RANDBETWEEN(MIN(staticke_tc[id]),MAX(staticke_tc[id])),"")</f>
        <v>826</v>
      </c>
      <c r="CT96" s="2">
        <f t="shared" si="40"/>
        <v>94</v>
      </c>
      <c r="CU96" s="15">
        <f ca="1">_xlfn.XLOOKUP(AI96,staticke_tc[id],staticke_tc[days],"")</f>
        <v>3.50748712014415</v>
      </c>
      <c r="CV96" s="15">
        <f ca="1">_xlfn.XLOOKUP(AJ96,staticke_tc[id],staticke_tc[days],"")</f>
        <v>15.265242062852931</v>
      </c>
      <c r="CW96" s="15">
        <f ca="1">_xlfn.XLOOKUP(AK96,staticke_tc[id],staticke_tc[days],"")</f>
        <v>6.129424726643375</v>
      </c>
      <c r="CX96" s="15">
        <f ca="1">_xlfn.XLOOKUP(AL96,staticke_tc[id],staticke_tc[days],"")</f>
        <v>11.353463169571368</v>
      </c>
      <c r="CY96" s="15">
        <f ca="1">_xlfn.XLOOKUP(AM96,staticke_tc[id],staticke_tc[days],"")</f>
        <v>10.464163521717953</v>
      </c>
      <c r="CZ96" s="15">
        <f ca="1">_xlfn.XLOOKUP(AN96,staticke_tc[id],staticke_tc[days],"")</f>
        <v>11.579361265149252</v>
      </c>
      <c r="DA96" s="15">
        <f ca="1">_xlfn.XLOOKUP(AO96,staticke_tc[id],staticke_tc[days],"")</f>
        <v>9.057930906695475</v>
      </c>
      <c r="DB96" s="15">
        <f ca="1">_xlfn.XLOOKUP(AP96,staticke_tc[id],staticke_tc[days],"")</f>
        <v>10.112448852726299</v>
      </c>
      <c r="DC96" s="15">
        <f ca="1">_xlfn.XLOOKUP(AQ96,staticke_tc[id],staticke_tc[days],"")</f>
        <v>10.197331947355373</v>
      </c>
      <c r="DD96" s="15">
        <f ca="1">_xlfn.XLOOKUP(AR96,staticke_tc[id],staticke_tc[days],"")</f>
        <v>7.363885638116999</v>
      </c>
      <c r="DE96" s="15">
        <f ca="1">_xlfn.XLOOKUP(AS96,staticke_tc[id],staticke_tc[days],"")</f>
        <v>9.9594296541618128</v>
      </c>
      <c r="DF96" s="15">
        <f ca="1">_xlfn.XLOOKUP(AT96,staticke_tc[id],staticke_tc[days],"")</f>
        <v>16.532764327963406</v>
      </c>
      <c r="DG96" s="15">
        <f ca="1">_xlfn.XLOOKUP(AU96,staticke_tc[id],staticke_tc[days],"")</f>
        <v>9.8587183873766016</v>
      </c>
      <c r="DH96" s="15">
        <f ca="1">_xlfn.XLOOKUP(AV96,staticke_tc[id],staticke_tc[days],"")</f>
        <v>13.981302274116354</v>
      </c>
      <c r="DI96" s="15">
        <f ca="1">_xlfn.XLOOKUP(AW96,staticke_tc[id],staticke_tc[days],"")</f>
        <v>4.3431311353171607</v>
      </c>
      <c r="DJ96" s="15">
        <f ca="1">_xlfn.XLOOKUP(AX96,staticke_tc[id],staticke_tc[days],"")</f>
        <v>6.6606504434818783</v>
      </c>
      <c r="DK96" s="15">
        <f ca="1">_xlfn.XLOOKUP(AY96,staticke_tc[id],staticke_tc[days],"")</f>
        <v>11.127696316679465</v>
      </c>
      <c r="DL96" s="15">
        <f ca="1">_xlfn.XLOOKUP(AZ96,staticke_tc[id],staticke_tc[days],"")</f>
        <v>12.881177382057174</v>
      </c>
      <c r="DM96" s="15">
        <f ca="1">_xlfn.XLOOKUP(BA96,staticke_tc[id],staticke_tc[days],"")</f>
        <v>9.5381746919645689</v>
      </c>
      <c r="DN96" s="15">
        <f ca="1">_xlfn.XLOOKUP(BB96,staticke_tc[id],staticke_tc[days],"")</f>
        <v>10.633601178666805</v>
      </c>
      <c r="DO96" s="15">
        <f ca="1">_xlfn.XLOOKUP(BC96,staticke_tc[id],staticke_tc[days],"")</f>
        <v>10.04742980844996</v>
      </c>
      <c r="DP96" s="15">
        <f ca="1">_xlfn.XLOOKUP(BD96,staticke_tc[id],staticke_tc[days],"")</f>
        <v>8.2980238221406175</v>
      </c>
      <c r="DQ96" s="15">
        <f ca="1">_xlfn.XLOOKUP(BE96,staticke_tc[id],staticke_tc[days],"")</f>
        <v>13.583049802906761</v>
      </c>
      <c r="DR96" s="15">
        <f ca="1">_xlfn.XLOOKUP(BF96,staticke_tc[id],staticke_tc[days],"")</f>
        <v>12.320226695034066</v>
      </c>
      <c r="DS96" s="15">
        <f ca="1">_xlfn.XLOOKUP(BG96,staticke_tc[id],staticke_tc[days],"")</f>
        <v>7.1915912144318259</v>
      </c>
      <c r="DT96" s="15">
        <f ca="1">_xlfn.XLOOKUP(BH96,staticke_tc[id],staticke_tc[days],"")</f>
        <v>5.1393380924764998</v>
      </c>
      <c r="DU96" s="15">
        <f ca="1">_xlfn.XLOOKUP(BI96,staticke_tc[id],staticke_tc[days],"")</f>
        <v>10.537015529589024</v>
      </c>
      <c r="DV96" s="15">
        <f ca="1">_xlfn.XLOOKUP(BJ96,staticke_tc[id],staticke_tc[days],"")</f>
        <v>15.265242062852931</v>
      </c>
      <c r="DW96" s="15">
        <f ca="1">_xlfn.XLOOKUP(BK96,staticke_tc[id],staticke_tc[days],"")</f>
        <v>12.528776410818503</v>
      </c>
      <c r="DX96" s="15">
        <f ca="1">_xlfn.XLOOKUP(BL96,staticke_tc[id],staticke_tc[days],"")</f>
        <v>15.904996440009679</v>
      </c>
      <c r="DZ96" s="2">
        <f t="shared" si="41"/>
        <v>94</v>
      </c>
      <c r="EA96" s="15">
        <f ca="1">_xlfn.XLOOKUP(BO96,staticke_tc[id],staticke_tc[days],"")</f>
        <v>13.337032256086282</v>
      </c>
      <c r="EB96" s="15">
        <f ca="1">_xlfn.XLOOKUP(BP96,staticke_tc[id],staticke_tc[days],"")</f>
        <v>8.7322501293170411</v>
      </c>
      <c r="EC96" s="15">
        <f ca="1">_xlfn.XLOOKUP(BQ96,staticke_tc[id],staticke_tc[days],"")</f>
        <v>12.819345009437651</v>
      </c>
      <c r="ED96" s="15">
        <f ca="1">_xlfn.XLOOKUP(BR96,staticke_tc[id],staticke_tc[days],"")</f>
        <v>8.9005219497282049</v>
      </c>
      <c r="EE96" s="15">
        <f ca="1">_xlfn.XLOOKUP(BS96,staticke_tc[id],staticke_tc[days],"")</f>
        <v>11.738965421951313</v>
      </c>
      <c r="EF96" s="15">
        <f ca="1">_xlfn.XLOOKUP(BT96,staticke_tc[id],staticke_tc[days],"")</f>
        <v>12.992374189980108</v>
      </c>
      <c r="EG96" s="15">
        <f ca="1">_xlfn.XLOOKUP(BU96,staticke_tc[id],staticke_tc[days],"")</f>
        <v>8.9712694413109269</v>
      </c>
      <c r="EH96" s="15">
        <f ca="1">_xlfn.XLOOKUP(BV96,staticke_tc[id],staticke_tc[days],"")</f>
        <v>11.394857400391176</v>
      </c>
      <c r="EI96" s="15">
        <f ca="1">_xlfn.XLOOKUP(BW96,staticke_tc[id],staticke_tc[days],"")</f>
        <v>10.256852858244464</v>
      </c>
      <c r="EJ96" s="15">
        <f ca="1">_xlfn.XLOOKUP(BX96,staticke_tc[id],staticke_tc[days],"")</f>
        <v>14.154439716029099</v>
      </c>
      <c r="EK96" s="15">
        <f ca="1">_xlfn.XLOOKUP(BY96,staticke_tc[id],staticke_tc[days],"")</f>
        <v>14.924828631625607</v>
      </c>
      <c r="EL96" s="15">
        <f ca="1">_xlfn.XLOOKUP(BZ96,staticke_tc[id],staticke_tc[days],"")</f>
        <v>11.093738084200208</v>
      </c>
      <c r="EM96" s="15">
        <f ca="1">_xlfn.XLOOKUP(CA96,staticke_tc[id],staticke_tc[days],"")</f>
        <v>8.3167395245393134</v>
      </c>
      <c r="EN96" s="15">
        <f ca="1">_xlfn.XLOOKUP(CB96,staticke_tc[id],staticke_tc[days],"")</f>
        <v>7.6603131930495998</v>
      </c>
      <c r="EO96" s="15">
        <f ca="1">_xlfn.XLOOKUP(CC96,staticke_tc[id],staticke_tc[days],"")</f>
        <v>8.7805862287502716</v>
      </c>
      <c r="EP96" s="15">
        <f ca="1">_xlfn.XLOOKUP(CD96,staticke_tc[id],staticke_tc[days],"")</f>
        <v>10.78614798640187</v>
      </c>
      <c r="EQ96" s="15">
        <f ca="1">_xlfn.XLOOKUP(CE96,staticke_tc[id],staticke_tc[days],"")</f>
        <v>9.7614301329039854</v>
      </c>
      <c r="ER96" s="15">
        <f ca="1">_xlfn.XLOOKUP(CF96,staticke_tc[id],staticke_tc[days],"")</f>
        <v>12.795429497468238</v>
      </c>
      <c r="ES96" s="15">
        <f ca="1">_xlfn.XLOOKUP(CG96,staticke_tc[id],staticke_tc[days],"")</f>
        <v>5.4640642312762537</v>
      </c>
      <c r="ET96" s="15">
        <f ca="1">_xlfn.XLOOKUP(CH96,staticke_tc[id],staticke_tc[days],"")</f>
        <v>8.8988929039958151</v>
      </c>
      <c r="EU96" s="15">
        <f ca="1">_xlfn.XLOOKUP(CI96,staticke_tc[id],staticke_tc[days],"")</f>
        <v>12.17399788894045</v>
      </c>
      <c r="EV96" s="15">
        <f ca="1">_xlfn.XLOOKUP(CJ96,staticke_tc[id],staticke_tc[days],"")</f>
        <v>9.4197974488995158</v>
      </c>
      <c r="EW96" s="15">
        <f ca="1">_xlfn.XLOOKUP(CK96,staticke_tc[id],staticke_tc[days],"")</f>
        <v>4.2142223441715521</v>
      </c>
      <c r="EX96" s="15">
        <f ca="1">_xlfn.XLOOKUP(CL96,staticke_tc[id],staticke_tc[days],"")</f>
        <v>4.2142223441715521</v>
      </c>
      <c r="EY96" s="15">
        <f ca="1">_xlfn.XLOOKUP(CM96,staticke_tc[id],staticke_tc[days],"")</f>
        <v>9.6377548693531434</v>
      </c>
      <c r="EZ96" s="15">
        <f ca="1">_xlfn.XLOOKUP(CN96,staticke_tc[id],staticke_tc[days],"")</f>
        <v>8.7740072230318233</v>
      </c>
      <c r="FA96" s="15">
        <f ca="1">_xlfn.XLOOKUP(CO96,staticke_tc[id],staticke_tc[days],"")</f>
        <v>12.401402910997778</v>
      </c>
      <c r="FB96" s="15">
        <f ca="1">_xlfn.XLOOKUP(CP96,staticke_tc[id],staticke_tc[days],"")</f>
        <v>7.6821954587249959</v>
      </c>
      <c r="FC96" s="15">
        <f ca="1">_xlfn.XLOOKUP(CQ96,staticke_tc[id],staticke_tc[days],"")</f>
        <v>8.7145008020002042</v>
      </c>
      <c r="FD96" s="15">
        <f ca="1">_xlfn.XLOOKUP(CR96,staticke_tc[id],staticke_tc[days],"")</f>
        <v>8.5325780627834842</v>
      </c>
    </row>
    <row r="97" spans="2:160" x14ac:dyDescent="0.3">
      <c r="B97" s="2">
        <f t="shared" si="42"/>
        <v>95</v>
      </c>
      <c r="C97">
        <v>2821</v>
      </c>
      <c r="D97">
        <v>2822</v>
      </c>
      <c r="E97">
        <v>2823</v>
      </c>
      <c r="F97">
        <v>2824</v>
      </c>
      <c r="G97">
        <v>2825</v>
      </c>
      <c r="H97">
        <v>2826</v>
      </c>
      <c r="I97">
        <v>2827</v>
      </c>
      <c r="J97">
        <v>2828</v>
      </c>
      <c r="K97">
        <v>2829</v>
      </c>
      <c r="L97">
        <v>2830</v>
      </c>
      <c r="M97">
        <v>2831</v>
      </c>
      <c r="N97">
        <v>2832</v>
      </c>
      <c r="O97">
        <v>2833</v>
      </c>
      <c r="P97">
        <v>2834</v>
      </c>
      <c r="Q97">
        <v>2835</v>
      </c>
      <c r="R97">
        <v>2836</v>
      </c>
      <c r="S97">
        <v>2837</v>
      </c>
      <c r="T97">
        <v>2838</v>
      </c>
      <c r="U97">
        <v>2839</v>
      </c>
      <c r="V97">
        <v>2840</v>
      </c>
      <c r="W97">
        <v>2841</v>
      </c>
      <c r="X97">
        <v>2842</v>
      </c>
      <c r="Y97">
        <v>2843</v>
      </c>
      <c r="Z97">
        <v>2844</v>
      </c>
      <c r="AA97">
        <v>2845</v>
      </c>
      <c r="AB97">
        <v>2846</v>
      </c>
      <c r="AC97">
        <v>2847</v>
      </c>
      <c r="AD97">
        <v>2848</v>
      </c>
      <c r="AE97">
        <v>2849</v>
      </c>
      <c r="AF97">
        <v>2850</v>
      </c>
      <c r="AH97" s="2">
        <f t="shared" si="38"/>
        <v>95</v>
      </c>
      <c r="AI97">
        <f ca="1">IF(ISNUMBER(C97),RANDBETWEEN(MIN(staticke_tc[id]),MAX(staticke_tc[id])),"")</f>
        <v>872</v>
      </c>
      <c r="AJ97">
        <f ca="1">IF(ISNUMBER(D97),RANDBETWEEN(MIN(staticke_tc[id]),MAX(staticke_tc[id])),"")</f>
        <v>785</v>
      </c>
      <c r="AK97">
        <f ca="1">IF(ISNUMBER(E97),RANDBETWEEN(MIN(staticke_tc[id]),MAX(staticke_tc[id])),"")</f>
        <v>49</v>
      </c>
      <c r="AL97">
        <f ca="1">IF(ISNUMBER(F97),RANDBETWEEN(MIN(staticke_tc[id]),MAX(staticke_tc[id])),"")</f>
        <v>382</v>
      </c>
      <c r="AM97">
        <f ca="1">IF(ISNUMBER(G97),RANDBETWEEN(MIN(staticke_tc[id]),MAX(staticke_tc[id])),"")</f>
        <v>15</v>
      </c>
      <c r="AN97">
        <f ca="1">IF(ISNUMBER(H97),RANDBETWEEN(MIN(staticke_tc[id]),MAX(staticke_tc[id])),"")</f>
        <v>509</v>
      </c>
      <c r="AO97">
        <f ca="1">IF(ISNUMBER(I97),RANDBETWEEN(MIN(staticke_tc[id]),MAX(staticke_tc[id])),"")</f>
        <v>310</v>
      </c>
      <c r="AP97">
        <f ca="1">IF(ISNUMBER(J97),RANDBETWEEN(MIN(staticke_tc[id]),MAX(staticke_tc[id])),"")</f>
        <v>806</v>
      </c>
      <c r="AQ97">
        <f ca="1">IF(ISNUMBER(K97),RANDBETWEEN(MIN(staticke_tc[id]),MAX(staticke_tc[id])),"")</f>
        <v>322</v>
      </c>
      <c r="AR97">
        <f ca="1">IF(ISNUMBER(L97),RANDBETWEEN(MIN(staticke_tc[id]),MAX(staticke_tc[id])),"")</f>
        <v>310</v>
      </c>
      <c r="AS97">
        <f ca="1">IF(ISNUMBER(M97),RANDBETWEEN(MIN(staticke_tc[id]),MAX(staticke_tc[id])),"")</f>
        <v>905</v>
      </c>
      <c r="AT97">
        <f ca="1">IF(ISNUMBER(N97),RANDBETWEEN(MIN(staticke_tc[id]),MAX(staticke_tc[id])),"")</f>
        <v>517</v>
      </c>
      <c r="AU97">
        <f ca="1">IF(ISNUMBER(O97),RANDBETWEEN(MIN(staticke_tc[id]),MAX(staticke_tc[id])),"")</f>
        <v>313</v>
      </c>
      <c r="AV97">
        <f ca="1">IF(ISNUMBER(P97),RANDBETWEEN(MIN(staticke_tc[id]),MAX(staticke_tc[id])),"")</f>
        <v>564</v>
      </c>
      <c r="AW97">
        <f ca="1">IF(ISNUMBER(Q97),RANDBETWEEN(MIN(staticke_tc[id]),MAX(staticke_tc[id])),"")</f>
        <v>772</v>
      </c>
      <c r="AX97">
        <f ca="1">IF(ISNUMBER(R97),RANDBETWEEN(MIN(staticke_tc[id]),MAX(staticke_tc[id])),"")</f>
        <v>157</v>
      </c>
      <c r="AY97">
        <f ca="1">IF(ISNUMBER(S97),RANDBETWEEN(MIN(staticke_tc[id]),MAX(staticke_tc[id])),"")</f>
        <v>461</v>
      </c>
      <c r="AZ97">
        <f ca="1">IF(ISNUMBER(T97),RANDBETWEEN(MIN(staticke_tc[id]),MAX(staticke_tc[id])),"")</f>
        <v>889</v>
      </c>
      <c r="BA97">
        <f ca="1">IF(ISNUMBER(U97),RANDBETWEEN(MIN(staticke_tc[id]),MAX(staticke_tc[id])),"")</f>
        <v>679</v>
      </c>
      <c r="BB97">
        <f ca="1">IF(ISNUMBER(V97),RANDBETWEEN(MIN(staticke_tc[id]),MAX(staticke_tc[id])),"")</f>
        <v>289</v>
      </c>
      <c r="BC97">
        <f ca="1">IF(ISNUMBER(W97),RANDBETWEEN(MIN(staticke_tc[id]),MAX(staticke_tc[id])),"")</f>
        <v>960</v>
      </c>
      <c r="BD97">
        <f ca="1">IF(ISNUMBER(X97),RANDBETWEEN(MIN(staticke_tc[id]),MAX(staticke_tc[id])),"")</f>
        <v>97</v>
      </c>
      <c r="BE97">
        <f ca="1">IF(ISNUMBER(Y97),RANDBETWEEN(MIN(staticke_tc[id]),MAX(staticke_tc[id])),"")</f>
        <v>192</v>
      </c>
      <c r="BF97">
        <f ca="1">IF(ISNUMBER(Z97),RANDBETWEEN(MIN(staticke_tc[id]),MAX(staticke_tc[id])),"")</f>
        <v>795</v>
      </c>
      <c r="BG97">
        <f ca="1">IF(ISNUMBER(AA97),RANDBETWEEN(MIN(staticke_tc[id]),MAX(staticke_tc[id])),"")</f>
        <v>224</v>
      </c>
      <c r="BH97">
        <f ca="1">IF(ISNUMBER(AB97),RANDBETWEEN(MIN(staticke_tc[id]),MAX(staticke_tc[id])),"")</f>
        <v>513</v>
      </c>
      <c r="BI97">
        <f ca="1">IF(ISNUMBER(AC97),RANDBETWEEN(MIN(staticke_tc[id]),MAX(staticke_tc[id])),"")</f>
        <v>987</v>
      </c>
      <c r="BJ97">
        <f ca="1">IF(ISNUMBER(AD97),RANDBETWEEN(MIN(staticke_tc[id]),MAX(staticke_tc[id])),"")</f>
        <v>430</v>
      </c>
      <c r="BK97">
        <f ca="1">IF(ISNUMBER(AE97),RANDBETWEEN(MIN(staticke_tc[id]),MAX(staticke_tc[id])),"")</f>
        <v>797</v>
      </c>
      <c r="BL97">
        <f ca="1">IF(ISNUMBER(AF97),RANDBETWEEN(MIN(staticke_tc[id]),MAX(staticke_tc[id])),"")</f>
        <v>471</v>
      </c>
      <c r="BN97" s="2">
        <f t="shared" si="39"/>
        <v>95</v>
      </c>
      <c r="BO97">
        <f ca="1">IF(ISNUMBER(CU97),RANDBETWEEN(MIN(staticke_tc[id]),MAX(staticke_tc[id])),"")</f>
        <v>777</v>
      </c>
      <c r="BP97">
        <f ca="1">IF(ISNUMBER(CV97),RANDBETWEEN(MIN(staticke_tc[id]),MAX(staticke_tc[id])),"")</f>
        <v>135</v>
      </c>
      <c r="BQ97">
        <f ca="1">IF(ISNUMBER(CW97),RANDBETWEEN(MIN(staticke_tc[id]),MAX(staticke_tc[id])),"")</f>
        <v>102</v>
      </c>
      <c r="BR97">
        <f ca="1">IF(ISNUMBER(CX97),RANDBETWEEN(MIN(staticke_tc[id]),MAX(staticke_tc[id])),"")</f>
        <v>818</v>
      </c>
      <c r="BS97">
        <f ca="1">IF(ISNUMBER(CY97),RANDBETWEEN(MIN(staticke_tc[id]),MAX(staticke_tc[id])),"")</f>
        <v>531</v>
      </c>
      <c r="BT97">
        <f ca="1">IF(ISNUMBER(CZ97),RANDBETWEEN(MIN(staticke_tc[id]),MAX(staticke_tc[id])),"")</f>
        <v>149</v>
      </c>
      <c r="BU97">
        <f ca="1">IF(ISNUMBER(DA97),RANDBETWEEN(MIN(staticke_tc[id]),MAX(staticke_tc[id])),"")</f>
        <v>242</v>
      </c>
      <c r="BV97">
        <f ca="1">IF(ISNUMBER(DB97),RANDBETWEEN(MIN(staticke_tc[id]),MAX(staticke_tc[id])),"")</f>
        <v>299</v>
      </c>
      <c r="BW97">
        <f ca="1">IF(ISNUMBER(DC97),RANDBETWEEN(MIN(staticke_tc[id]),MAX(staticke_tc[id])),"")</f>
        <v>518</v>
      </c>
      <c r="BX97">
        <f ca="1">IF(ISNUMBER(DD97),RANDBETWEEN(MIN(staticke_tc[id]),MAX(staticke_tc[id])),"")</f>
        <v>906</v>
      </c>
      <c r="BY97">
        <f ca="1">IF(ISNUMBER(DE97),RANDBETWEEN(MIN(staticke_tc[id]),MAX(staticke_tc[id])),"")</f>
        <v>168</v>
      </c>
      <c r="BZ97">
        <f ca="1">IF(ISNUMBER(DF97),RANDBETWEEN(MIN(staticke_tc[id]),MAX(staticke_tc[id])),"")</f>
        <v>2</v>
      </c>
      <c r="CA97">
        <f ca="1">IF(ISNUMBER(DG97),RANDBETWEEN(MIN(staticke_tc[id]),MAX(staticke_tc[id])),"")</f>
        <v>870</v>
      </c>
      <c r="CB97">
        <f ca="1">IF(ISNUMBER(DH97),RANDBETWEEN(MIN(staticke_tc[id]),MAX(staticke_tc[id])),"")</f>
        <v>786</v>
      </c>
      <c r="CC97">
        <f ca="1">IF(ISNUMBER(DI97),RANDBETWEEN(MIN(staticke_tc[id]),MAX(staticke_tc[id])),"")</f>
        <v>540</v>
      </c>
      <c r="CD97">
        <f ca="1">IF(ISNUMBER(DJ97),RANDBETWEEN(MIN(staticke_tc[id]),MAX(staticke_tc[id])),"")</f>
        <v>880</v>
      </c>
      <c r="CE97">
        <f ca="1">IF(ISNUMBER(DK97),RANDBETWEEN(MIN(staticke_tc[id]),MAX(staticke_tc[id])),"")</f>
        <v>384</v>
      </c>
      <c r="CF97">
        <f ca="1">IF(ISNUMBER(DL97),RANDBETWEEN(MIN(staticke_tc[id]),MAX(staticke_tc[id])),"")</f>
        <v>520</v>
      </c>
      <c r="CG97">
        <f ca="1">IF(ISNUMBER(DM97),RANDBETWEEN(MIN(staticke_tc[id]),MAX(staticke_tc[id])),"")</f>
        <v>683</v>
      </c>
      <c r="CH97">
        <f ca="1">IF(ISNUMBER(DN97),RANDBETWEEN(MIN(staticke_tc[id]),MAX(staticke_tc[id])),"")</f>
        <v>434</v>
      </c>
      <c r="CI97">
        <f ca="1">IF(ISNUMBER(DO97),RANDBETWEEN(MIN(staticke_tc[id]),MAX(staticke_tc[id])),"")</f>
        <v>267</v>
      </c>
      <c r="CJ97">
        <f ca="1">IF(ISNUMBER(DP97),RANDBETWEEN(MIN(staticke_tc[id]),MAX(staticke_tc[id])),"")</f>
        <v>231</v>
      </c>
      <c r="CK97">
        <f ca="1">IF(ISNUMBER(DQ97),RANDBETWEEN(MIN(staticke_tc[id]),MAX(staticke_tc[id])),"")</f>
        <v>511</v>
      </c>
      <c r="CL97">
        <f ca="1">IF(ISNUMBER(DR97),RANDBETWEEN(MIN(staticke_tc[id]),MAX(staticke_tc[id])),"")</f>
        <v>974</v>
      </c>
      <c r="CM97">
        <f ca="1">IF(ISNUMBER(DS97),RANDBETWEEN(MIN(staticke_tc[id]),MAX(staticke_tc[id])),"")</f>
        <v>888</v>
      </c>
      <c r="CN97">
        <f ca="1">IF(ISNUMBER(DT97),RANDBETWEEN(MIN(staticke_tc[id]),MAX(staticke_tc[id])),"")</f>
        <v>718</v>
      </c>
      <c r="CO97">
        <f ca="1">IF(ISNUMBER(DU97),RANDBETWEEN(MIN(staticke_tc[id]),MAX(staticke_tc[id])),"")</f>
        <v>297</v>
      </c>
      <c r="CP97">
        <f ca="1">IF(ISNUMBER(DV97),RANDBETWEEN(MIN(staticke_tc[id]),MAX(staticke_tc[id])),"")</f>
        <v>674</v>
      </c>
      <c r="CQ97">
        <f ca="1">IF(ISNUMBER(DW97),RANDBETWEEN(MIN(staticke_tc[id]),MAX(staticke_tc[id])),"")</f>
        <v>444</v>
      </c>
      <c r="CR97">
        <f ca="1">IF(ISNUMBER(DX97),RANDBETWEEN(MIN(staticke_tc[id]),MAX(staticke_tc[id])),"")</f>
        <v>828</v>
      </c>
      <c r="CT97" s="2">
        <f t="shared" si="40"/>
        <v>95</v>
      </c>
      <c r="CU97" s="15">
        <f ca="1">_xlfn.XLOOKUP(AI97,staticke_tc[id],staticke_tc[days],"")</f>
        <v>12.980163850543967</v>
      </c>
      <c r="CV97" s="15">
        <f ca="1">_xlfn.XLOOKUP(AJ97,staticke_tc[id],staticke_tc[days],"")</f>
        <v>9.5504534326391379</v>
      </c>
      <c r="CW97" s="15">
        <f ca="1">_xlfn.XLOOKUP(AK97,staticke_tc[id],staticke_tc[days],"")</f>
        <v>8.6292211231851628</v>
      </c>
      <c r="CX97" s="15">
        <f ca="1">_xlfn.XLOOKUP(AL97,staticke_tc[id],staticke_tc[days],"")</f>
        <v>13.428524150870043</v>
      </c>
      <c r="CY97" s="15">
        <f ca="1">_xlfn.XLOOKUP(AM97,staticke_tc[id],staticke_tc[days],"")</f>
        <v>9.6155527411449206</v>
      </c>
      <c r="CZ97" s="15">
        <f ca="1">_xlfn.XLOOKUP(AN97,staticke_tc[id],staticke_tc[days],"")</f>
        <v>9.2432919808600005</v>
      </c>
      <c r="DA97" s="15">
        <f ca="1">_xlfn.XLOOKUP(AO97,staticke_tc[id],staticke_tc[days],"")</f>
        <v>12.833732195481169</v>
      </c>
      <c r="DB97" s="15">
        <f ca="1">_xlfn.XLOOKUP(AP97,staticke_tc[id],staticke_tc[days],"")</f>
        <v>11.465921642515211</v>
      </c>
      <c r="DC97" s="15">
        <f ca="1">_xlfn.XLOOKUP(AQ97,staticke_tc[id],staticke_tc[days],"")</f>
        <v>11.904993036708673</v>
      </c>
      <c r="DD97" s="15">
        <f ca="1">_xlfn.XLOOKUP(AR97,staticke_tc[id],staticke_tc[days],"")</f>
        <v>12.833732195481169</v>
      </c>
      <c r="DE97" s="15">
        <f ca="1">_xlfn.XLOOKUP(AS97,staticke_tc[id],staticke_tc[days],"")</f>
        <v>12.105063602374791</v>
      </c>
      <c r="DF97" s="15">
        <f ca="1">_xlfn.XLOOKUP(AT97,staticke_tc[id],staticke_tc[days],"")</f>
        <v>14.624055187550727</v>
      </c>
      <c r="DG97" s="15">
        <f ca="1">_xlfn.XLOOKUP(AU97,staticke_tc[id],staticke_tc[days],"")</f>
        <v>6.2738467114609398</v>
      </c>
      <c r="DH97" s="15">
        <f ca="1">_xlfn.XLOOKUP(AV97,staticke_tc[id],staticke_tc[days],"")</f>
        <v>6.364239642567604</v>
      </c>
      <c r="DI97" s="15">
        <f ca="1">_xlfn.XLOOKUP(AW97,staticke_tc[id],staticke_tc[days],"")</f>
        <v>11.418634949613875</v>
      </c>
      <c r="DJ97" s="15">
        <f ca="1">_xlfn.XLOOKUP(AX97,staticke_tc[id],staticke_tc[days],"")</f>
        <v>13.939955711442618</v>
      </c>
      <c r="DK97" s="15">
        <f ca="1">_xlfn.XLOOKUP(AY97,staticke_tc[id],staticke_tc[days],"")</f>
        <v>11.738965421951313</v>
      </c>
      <c r="DL97" s="15">
        <f ca="1">_xlfn.XLOOKUP(AZ97,staticke_tc[id],staticke_tc[days],"")</f>
        <v>10.459086498991633</v>
      </c>
      <c r="DM97" s="15">
        <f ca="1">_xlfn.XLOOKUP(BA97,staticke_tc[id],staticke_tc[days],"")</f>
        <v>10.139144090614039</v>
      </c>
      <c r="DN97" s="15">
        <f ca="1">_xlfn.XLOOKUP(BB97,staticke_tc[id],staticke_tc[days],"")</f>
        <v>7.6917662923768226</v>
      </c>
      <c r="DO97" s="15">
        <f ca="1">_xlfn.XLOOKUP(BC97,staticke_tc[id],staticke_tc[days],"")</f>
        <v>10.971638274346141</v>
      </c>
      <c r="DP97" s="15">
        <f ca="1">_xlfn.XLOOKUP(BD97,staticke_tc[id],staticke_tc[days],"")</f>
        <v>5.4640642312762537</v>
      </c>
      <c r="DQ97" s="15">
        <f ca="1">_xlfn.XLOOKUP(BE97,staticke_tc[id],staticke_tc[days],"")</f>
        <v>12.152331777345415</v>
      </c>
      <c r="DR97" s="15">
        <f ca="1">_xlfn.XLOOKUP(BF97,staticke_tc[id],staticke_tc[days],"")</f>
        <v>8.8816962865851927</v>
      </c>
      <c r="DS97" s="15">
        <f ca="1">_xlfn.XLOOKUP(BG97,staticke_tc[id],staticke_tc[days],"")</f>
        <v>12.614659629595231</v>
      </c>
      <c r="DT97" s="15">
        <f ca="1">_xlfn.XLOOKUP(BH97,staticke_tc[id],staticke_tc[days],"")</f>
        <v>5.8998908928780809</v>
      </c>
      <c r="DU97" s="15">
        <f ca="1">_xlfn.XLOOKUP(BI97,staticke_tc[id],staticke_tc[days],"")</f>
        <v>8.7126315518542032</v>
      </c>
      <c r="DV97" s="15">
        <f ca="1">_xlfn.XLOOKUP(BJ97,staticke_tc[id],staticke_tc[days],"")</f>
        <v>11.561297920973242</v>
      </c>
      <c r="DW97" s="15">
        <f ca="1">_xlfn.XLOOKUP(BK97,staticke_tc[id],staticke_tc[days],"")</f>
        <v>16.289946149645768</v>
      </c>
      <c r="DX97" s="15">
        <f ca="1">_xlfn.XLOOKUP(BL97,staticke_tc[id],staticke_tc[days],"")</f>
        <v>6.3804297557465848</v>
      </c>
      <c r="DZ97" s="2">
        <f t="shared" si="41"/>
        <v>95</v>
      </c>
      <c r="EA97" s="15">
        <f ca="1">_xlfn.XLOOKUP(BO97,staticke_tc[id],staticke_tc[days],"")</f>
        <v>8.3594081234944575</v>
      </c>
      <c r="EB97" s="15">
        <f ca="1">_xlfn.XLOOKUP(BP97,staticke_tc[id],staticke_tc[days],"")</f>
        <v>17.455486281455098</v>
      </c>
      <c r="EC97" s="15">
        <f ca="1">_xlfn.XLOOKUP(BQ97,staticke_tc[id],staticke_tc[days],"")</f>
        <v>7.3996517607753507</v>
      </c>
      <c r="ED97" s="15">
        <f ca="1">_xlfn.XLOOKUP(BR97,staticke_tc[id],staticke_tc[days],"")</f>
        <v>5.5673095838621114</v>
      </c>
      <c r="EE97" s="15">
        <f ca="1">_xlfn.XLOOKUP(BS97,staticke_tc[id],staticke_tc[days],"")</f>
        <v>9.4691638403162148</v>
      </c>
      <c r="EF97" s="15">
        <f ca="1">_xlfn.XLOOKUP(BT97,staticke_tc[id],staticke_tc[days],"")</f>
        <v>7.754264300192574</v>
      </c>
      <c r="EG97" s="15">
        <f ca="1">_xlfn.XLOOKUP(BU97,staticke_tc[id],staticke_tc[days],"")</f>
        <v>9.4866574123720753</v>
      </c>
      <c r="EH97" s="15">
        <f ca="1">_xlfn.XLOOKUP(BV97,staticke_tc[id],staticke_tc[days],"")</f>
        <v>11.010232543334965</v>
      </c>
      <c r="EI97" s="15">
        <f ca="1">_xlfn.XLOOKUP(BW97,staticke_tc[id],staticke_tc[days],"")</f>
        <v>12.528776410818503</v>
      </c>
      <c r="EJ97" s="15">
        <f ca="1">_xlfn.XLOOKUP(BX97,staticke_tc[id],staticke_tc[days],"")</f>
        <v>2.0881557049674049</v>
      </c>
      <c r="EK97" s="15">
        <f ca="1">_xlfn.XLOOKUP(BY97,staticke_tc[id],staticke_tc[days],"")</f>
        <v>10.118589679322307</v>
      </c>
      <c r="EL97" s="15">
        <f ca="1">_xlfn.XLOOKUP(BZ97,staticke_tc[id],staticke_tc[days],"")</f>
        <v>8.4146791471127589</v>
      </c>
      <c r="EM97" s="15">
        <f ca="1">_xlfn.XLOOKUP(CA97,staticke_tc[id],staticke_tc[days],"")</f>
        <v>11.594831670741772</v>
      </c>
      <c r="EN97" s="15">
        <f ca="1">_xlfn.XLOOKUP(CB97,staticke_tc[id],staticke_tc[days],"")</f>
        <v>14.104663863536135</v>
      </c>
      <c r="EO97" s="15">
        <f ca="1">_xlfn.XLOOKUP(CC97,staticke_tc[id],staticke_tc[days],"")</f>
        <v>9.6433949633191975</v>
      </c>
      <c r="EP97" s="15">
        <f ca="1">_xlfn.XLOOKUP(CD97,staticke_tc[id],staticke_tc[days],"")</f>
        <v>11.482874375658659</v>
      </c>
      <c r="EQ97" s="15">
        <f ca="1">_xlfn.XLOOKUP(CE97,staticke_tc[id],staticke_tc[days],"")</f>
        <v>9.2110348172451566</v>
      </c>
      <c r="ER97" s="15">
        <f ca="1">_xlfn.XLOOKUP(CF97,staticke_tc[id],staticke_tc[days],"")</f>
        <v>8.15362491072365</v>
      </c>
      <c r="ES97" s="15">
        <f ca="1">_xlfn.XLOOKUP(CG97,staticke_tc[id],staticke_tc[days],"")</f>
        <v>11.699694506200126</v>
      </c>
      <c r="ET97" s="15">
        <f ca="1">_xlfn.XLOOKUP(CH97,staticke_tc[id],staticke_tc[days],"")</f>
        <v>16.565365056978699</v>
      </c>
      <c r="EU97" s="15">
        <f ca="1">_xlfn.XLOOKUP(CI97,staticke_tc[id],staticke_tc[days],"")</f>
        <v>7.4278625908530396</v>
      </c>
      <c r="EV97" s="15">
        <f ca="1">_xlfn.XLOOKUP(CJ97,staticke_tc[id],staticke_tc[days],"")</f>
        <v>10.822432331443803</v>
      </c>
      <c r="EW97" s="15">
        <f ca="1">_xlfn.XLOOKUP(CK97,staticke_tc[id],staticke_tc[days],"")</f>
        <v>10.437341798676584</v>
      </c>
      <c r="EX97" s="15">
        <f ca="1">_xlfn.XLOOKUP(CL97,staticke_tc[id],staticke_tc[days],"")</f>
        <v>12.703332351214438</v>
      </c>
      <c r="EY97" s="15">
        <f ca="1">_xlfn.XLOOKUP(CM97,staticke_tc[id],staticke_tc[days],"")</f>
        <v>10.947739140162575</v>
      </c>
      <c r="EZ97" s="15">
        <f ca="1">_xlfn.XLOOKUP(CN97,staticke_tc[id],staticke_tc[days],"")</f>
        <v>10.318021823652064</v>
      </c>
      <c r="FA97" s="15">
        <f ca="1">_xlfn.XLOOKUP(CO97,staticke_tc[id],staticke_tc[days],"")</f>
        <v>7.5181675389111504</v>
      </c>
      <c r="FB97" s="15">
        <f ca="1">_xlfn.XLOOKUP(CP97,staticke_tc[id],staticke_tc[days],"")</f>
        <v>11.342463825243836</v>
      </c>
      <c r="FC97" s="15">
        <f ca="1">_xlfn.XLOOKUP(CQ97,staticke_tc[id],staticke_tc[days],"")</f>
        <v>9.9695151148440537</v>
      </c>
      <c r="FD97" s="15">
        <f ca="1">_xlfn.XLOOKUP(CR97,staticke_tc[id],staticke_tc[days],"")</f>
        <v>11.3487520175696</v>
      </c>
    </row>
    <row r="98" spans="2:160" x14ac:dyDescent="0.3">
      <c r="B98" s="2">
        <f t="shared" si="42"/>
        <v>96</v>
      </c>
      <c r="C98">
        <v>2851</v>
      </c>
      <c r="D98">
        <v>2852</v>
      </c>
      <c r="E98">
        <v>2853</v>
      </c>
      <c r="F98">
        <v>2854</v>
      </c>
      <c r="G98">
        <v>2855</v>
      </c>
      <c r="H98">
        <v>2856</v>
      </c>
      <c r="I98">
        <v>2857</v>
      </c>
      <c r="J98">
        <v>2858</v>
      </c>
      <c r="K98">
        <v>2859</v>
      </c>
      <c r="L98">
        <v>2860</v>
      </c>
      <c r="M98">
        <v>2861</v>
      </c>
      <c r="N98">
        <v>2862</v>
      </c>
      <c r="O98">
        <v>2863</v>
      </c>
      <c r="P98">
        <v>2864</v>
      </c>
      <c r="Q98">
        <v>2865</v>
      </c>
      <c r="R98">
        <v>2866</v>
      </c>
      <c r="S98">
        <v>2867</v>
      </c>
      <c r="T98">
        <v>2868</v>
      </c>
      <c r="U98">
        <v>2869</v>
      </c>
      <c r="V98">
        <v>2870</v>
      </c>
      <c r="W98">
        <v>2871</v>
      </c>
      <c r="X98">
        <v>2872</v>
      </c>
      <c r="Y98">
        <v>2873</v>
      </c>
      <c r="Z98">
        <v>2874</v>
      </c>
      <c r="AA98">
        <v>2875</v>
      </c>
      <c r="AB98">
        <v>2876</v>
      </c>
      <c r="AC98">
        <v>2877</v>
      </c>
      <c r="AD98">
        <v>2878</v>
      </c>
      <c r="AE98">
        <v>2879</v>
      </c>
      <c r="AF98">
        <v>2880</v>
      </c>
      <c r="AH98" s="2">
        <f t="shared" si="38"/>
        <v>96</v>
      </c>
      <c r="AI98">
        <f ca="1">IF(ISNUMBER(C98),RANDBETWEEN(MIN(staticke_tc[id]),MAX(staticke_tc[id])),"")</f>
        <v>365</v>
      </c>
      <c r="AJ98">
        <f ca="1">IF(ISNUMBER(D98),RANDBETWEEN(MIN(staticke_tc[id]),MAX(staticke_tc[id])),"")</f>
        <v>797</v>
      </c>
      <c r="AK98">
        <f ca="1">IF(ISNUMBER(E98),RANDBETWEEN(MIN(staticke_tc[id]),MAX(staticke_tc[id])),"")</f>
        <v>915</v>
      </c>
      <c r="AL98">
        <f ca="1">IF(ISNUMBER(F98),RANDBETWEEN(MIN(staticke_tc[id]),MAX(staticke_tc[id])),"")</f>
        <v>695</v>
      </c>
      <c r="AM98">
        <f ca="1">IF(ISNUMBER(G98),RANDBETWEEN(MIN(staticke_tc[id]),MAX(staticke_tc[id])),"")</f>
        <v>48</v>
      </c>
      <c r="AN98">
        <f ca="1">IF(ISNUMBER(H98),RANDBETWEEN(MIN(staticke_tc[id]),MAX(staticke_tc[id])),"")</f>
        <v>224</v>
      </c>
      <c r="AO98">
        <f ca="1">IF(ISNUMBER(I98),RANDBETWEEN(MIN(staticke_tc[id]),MAX(staticke_tc[id])),"")</f>
        <v>401</v>
      </c>
      <c r="AP98">
        <f ca="1">IF(ISNUMBER(J98),RANDBETWEEN(MIN(staticke_tc[id]),MAX(staticke_tc[id])),"")</f>
        <v>229</v>
      </c>
      <c r="AQ98">
        <f ca="1">IF(ISNUMBER(K98),RANDBETWEEN(MIN(staticke_tc[id]),MAX(staticke_tc[id])),"")</f>
        <v>364</v>
      </c>
      <c r="AR98">
        <f ca="1">IF(ISNUMBER(L98),RANDBETWEEN(MIN(staticke_tc[id]),MAX(staticke_tc[id])),"")</f>
        <v>725</v>
      </c>
      <c r="AS98">
        <f ca="1">IF(ISNUMBER(M98),RANDBETWEEN(MIN(staticke_tc[id]),MAX(staticke_tc[id])),"")</f>
        <v>981</v>
      </c>
      <c r="AT98">
        <f ca="1">IF(ISNUMBER(N98),RANDBETWEEN(MIN(staticke_tc[id]),MAX(staticke_tc[id])),"")</f>
        <v>512</v>
      </c>
      <c r="AU98">
        <f ca="1">IF(ISNUMBER(O98),RANDBETWEEN(MIN(staticke_tc[id]),MAX(staticke_tc[id])),"")</f>
        <v>963</v>
      </c>
      <c r="AV98">
        <f ca="1">IF(ISNUMBER(P98),RANDBETWEEN(MIN(staticke_tc[id]),MAX(staticke_tc[id])),"")</f>
        <v>249</v>
      </c>
      <c r="AW98">
        <f ca="1">IF(ISNUMBER(Q98),RANDBETWEEN(MIN(staticke_tc[id]),MAX(staticke_tc[id])),"")</f>
        <v>447</v>
      </c>
      <c r="AX98">
        <f ca="1">IF(ISNUMBER(R98),RANDBETWEEN(MIN(staticke_tc[id]),MAX(staticke_tc[id])),"")</f>
        <v>422</v>
      </c>
      <c r="AY98">
        <f ca="1">IF(ISNUMBER(S98),RANDBETWEEN(MIN(staticke_tc[id]),MAX(staticke_tc[id])),"")</f>
        <v>700</v>
      </c>
      <c r="AZ98">
        <f ca="1">IF(ISNUMBER(T98),RANDBETWEEN(MIN(staticke_tc[id]),MAX(staticke_tc[id])),"")</f>
        <v>717</v>
      </c>
      <c r="BA98">
        <f ca="1">IF(ISNUMBER(U98),RANDBETWEEN(MIN(staticke_tc[id]),MAX(staticke_tc[id])),"")</f>
        <v>663</v>
      </c>
      <c r="BB98">
        <f ca="1">IF(ISNUMBER(V98),RANDBETWEEN(MIN(staticke_tc[id]),MAX(staticke_tc[id])),"")</f>
        <v>857</v>
      </c>
      <c r="BC98">
        <f ca="1">IF(ISNUMBER(W98),RANDBETWEEN(MIN(staticke_tc[id]),MAX(staticke_tc[id])),"")</f>
        <v>349</v>
      </c>
      <c r="BD98">
        <f ca="1">IF(ISNUMBER(X98),RANDBETWEEN(MIN(staticke_tc[id]),MAX(staticke_tc[id])),"")</f>
        <v>194</v>
      </c>
      <c r="BE98">
        <f ca="1">IF(ISNUMBER(Y98),RANDBETWEEN(MIN(staticke_tc[id]),MAX(staticke_tc[id])),"")</f>
        <v>876</v>
      </c>
      <c r="BF98">
        <f ca="1">IF(ISNUMBER(Z98),RANDBETWEEN(MIN(staticke_tc[id]),MAX(staticke_tc[id])),"")</f>
        <v>791</v>
      </c>
      <c r="BG98">
        <f ca="1">IF(ISNUMBER(AA98),RANDBETWEEN(MIN(staticke_tc[id]),MAX(staticke_tc[id])),"")</f>
        <v>253</v>
      </c>
      <c r="BH98">
        <f ca="1">IF(ISNUMBER(AB98),RANDBETWEEN(MIN(staticke_tc[id]),MAX(staticke_tc[id])),"")</f>
        <v>816</v>
      </c>
      <c r="BI98">
        <f ca="1">IF(ISNUMBER(AC98),RANDBETWEEN(MIN(staticke_tc[id]),MAX(staticke_tc[id])),"")</f>
        <v>402</v>
      </c>
      <c r="BJ98">
        <f ca="1">IF(ISNUMBER(AD98),RANDBETWEEN(MIN(staticke_tc[id]),MAX(staticke_tc[id])),"")</f>
        <v>126</v>
      </c>
      <c r="BK98">
        <f ca="1">IF(ISNUMBER(AE98),RANDBETWEEN(MIN(staticke_tc[id]),MAX(staticke_tc[id])),"")</f>
        <v>143</v>
      </c>
      <c r="BL98">
        <f ca="1">IF(ISNUMBER(AF98),RANDBETWEEN(MIN(staticke_tc[id]),MAX(staticke_tc[id])),"")</f>
        <v>143</v>
      </c>
      <c r="BN98" s="2">
        <f t="shared" si="39"/>
        <v>96</v>
      </c>
      <c r="BO98">
        <f ca="1">IF(ISNUMBER(CU98),RANDBETWEEN(MIN(staticke_tc[id]),MAX(staticke_tc[id])),"")</f>
        <v>292</v>
      </c>
      <c r="BP98">
        <f ca="1">IF(ISNUMBER(CV98),RANDBETWEEN(MIN(staticke_tc[id]),MAX(staticke_tc[id])),"")</f>
        <v>889</v>
      </c>
      <c r="BQ98">
        <f ca="1">IF(ISNUMBER(CW98),RANDBETWEEN(MIN(staticke_tc[id]),MAX(staticke_tc[id])),"")</f>
        <v>735</v>
      </c>
      <c r="BR98">
        <f ca="1">IF(ISNUMBER(CX98),RANDBETWEEN(MIN(staticke_tc[id]),MAX(staticke_tc[id])),"")</f>
        <v>578</v>
      </c>
      <c r="BS98">
        <f ca="1">IF(ISNUMBER(CY98),RANDBETWEEN(MIN(staticke_tc[id]),MAX(staticke_tc[id])),"")</f>
        <v>993</v>
      </c>
      <c r="BT98">
        <f ca="1">IF(ISNUMBER(CZ98),RANDBETWEEN(MIN(staticke_tc[id]),MAX(staticke_tc[id])),"")</f>
        <v>670</v>
      </c>
      <c r="BU98">
        <f ca="1">IF(ISNUMBER(DA98),RANDBETWEEN(MIN(staticke_tc[id]),MAX(staticke_tc[id])),"")</f>
        <v>486</v>
      </c>
      <c r="BV98">
        <f ca="1">IF(ISNUMBER(DB98),RANDBETWEEN(MIN(staticke_tc[id]),MAX(staticke_tc[id])),"")</f>
        <v>580</v>
      </c>
      <c r="BW98">
        <f ca="1">IF(ISNUMBER(DC98),RANDBETWEEN(MIN(staticke_tc[id]),MAX(staticke_tc[id])),"")</f>
        <v>944</v>
      </c>
      <c r="BX98">
        <f ca="1">IF(ISNUMBER(DD98),RANDBETWEEN(MIN(staticke_tc[id]),MAX(staticke_tc[id])),"")</f>
        <v>178</v>
      </c>
      <c r="BY98">
        <f ca="1">IF(ISNUMBER(DE98),RANDBETWEEN(MIN(staticke_tc[id]),MAX(staticke_tc[id])),"")</f>
        <v>799</v>
      </c>
      <c r="BZ98">
        <f ca="1">IF(ISNUMBER(DF98),RANDBETWEEN(MIN(staticke_tc[id]),MAX(staticke_tc[id])),"")</f>
        <v>467</v>
      </c>
      <c r="CA98">
        <f ca="1">IF(ISNUMBER(DG98),RANDBETWEEN(MIN(staticke_tc[id]),MAX(staticke_tc[id])),"")</f>
        <v>748</v>
      </c>
      <c r="CB98">
        <f ca="1">IF(ISNUMBER(DH98),RANDBETWEEN(MIN(staticke_tc[id]),MAX(staticke_tc[id])),"")</f>
        <v>570</v>
      </c>
      <c r="CC98">
        <f ca="1">IF(ISNUMBER(DI98),RANDBETWEEN(MIN(staticke_tc[id]),MAX(staticke_tc[id])),"")</f>
        <v>192</v>
      </c>
      <c r="CD98">
        <f ca="1">IF(ISNUMBER(DJ98),RANDBETWEEN(MIN(staticke_tc[id]),MAX(staticke_tc[id])),"")</f>
        <v>530</v>
      </c>
      <c r="CE98">
        <f ca="1">IF(ISNUMBER(DK98),RANDBETWEEN(MIN(staticke_tc[id]),MAX(staticke_tc[id])),"")</f>
        <v>902</v>
      </c>
      <c r="CF98">
        <f ca="1">IF(ISNUMBER(DL98),RANDBETWEEN(MIN(staticke_tc[id]),MAX(staticke_tc[id])),"")</f>
        <v>658</v>
      </c>
      <c r="CG98">
        <f ca="1">IF(ISNUMBER(DM98),RANDBETWEEN(MIN(staticke_tc[id]),MAX(staticke_tc[id])),"")</f>
        <v>521</v>
      </c>
      <c r="CH98">
        <f ca="1">IF(ISNUMBER(DN98),RANDBETWEEN(MIN(staticke_tc[id]),MAX(staticke_tc[id])),"")</f>
        <v>868</v>
      </c>
      <c r="CI98">
        <f ca="1">IF(ISNUMBER(DO98),RANDBETWEEN(MIN(staticke_tc[id]),MAX(staticke_tc[id])),"")</f>
        <v>855</v>
      </c>
      <c r="CJ98">
        <f ca="1">IF(ISNUMBER(DP98),RANDBETWEEN(MIN(staticke_tc[id]),MAX(staticke_tc[id])),"")</f>
        <v>944</v>
      </c>
      <c r="CK98">
        <f ca="1">IF(ISNUMBER(DQ98),RANDBETWEEN(MIN(staticke_tc[id]),MAX(staticke_tc[id])),"")</f>
        <v>400</v>
      </c>
      <c r="CL98">
        <f ca="1">IF(ISNUMBER(DR98),RANDBETWEEN(MIN(staticke_tc[id]),MAX(staticke_tc[id])),"")</f>
        <v>167</v>
      </c>
      <c r="CM98">
        <f ca="1">IF(ISNUMBER(DS98),RANDBETWEEN(MIN(staticke_tc[id]),MAX(staticke_tc[id])),"")</f>
        <v>784</v>
      </c>
      <c r="CN98">
        <f ca="1">IF(ISNUMBER(DT98),RANDBETWEEN(MIN(staticke_tc[id]),MAX(staticke_tc[id])),"")</f>
        <v>332</v>
      </c>
      <c r="CO98">
        <f ca="1">IF(ISNUMBER(DU98),RANDBETWEEN(MIN(staticke_tc[id]),MAX(staticke_tc[id])),"")</f>
        <v>126</v>
      </c>
      <c r="CP98">
        <f ca="1">IF(ISNUMBER(DV98),RANDBETWEEN(MIN(staticke_tc[id]),MAX(staticke_tc[id])),"")</f>
        <v>952</v>
      </c>
      <c r="CQ98">
        <f ca="1">IF(ISNUMBER(DW98),RANDBETWEEN(MIN(staticke_tc[id]),MAX(staticke_tc[id])),"")</f>
        <v>626</v>
      </c>
      <c r="CR98">
        <f ca="1">IF(ISNUMBER(DX98),RANDBETWEEN(MIN(staticke_tc[id]),MAX(staticke_tc[id])),"")</f>
        <v>529</v>
      </c>
      <c r="CT98" s="2">
        <f t="shared" si="40"/>
        <v>96</v>
      </c>
      <c r="CU98" s="15">
        <f ca="1">_xlfn.XLOOKUP(AI98,staticke_tc[id],staticke_tc[days],"")</f>
        <v>10.515940300877947</v>
      </c>
      <c r="CV98" s="15">
        <f ca="1">_xlfn.XLOOKUP(AJ98,staticke_tc[id],staticke_tc[days],"")</f>
        <v>16.289946149645768</v>
      </c>
      <c r="CW98" s="15">
        <f ca="1">_xlfn.XLOOKUP(AK98,staticke_tc[id],staticke_tc[days],"")</f>
        <v>9.8299538020875801</v>
      </c>
      <c r="CX98" s="15">
        <f ca="1">_xlfn.XLOOKUP(AL98,staticke_tc[id],staticke_tc[days],"")</f>
        <v>9.4910538972771867</v>
      </c>
      <c r="CY98" s="15">
        <f ca="1">_xlfn.XLOOKUP(AM98,staticke_tc[id],staticke_tc[days],"")</f>
        <v>11.440755479006507</v>
      </c>
      <c r="CZ98" s="15">
        <f ca="1">_xlfn.XLOOKUP(AN98,staticke_tc[id],staticke_tc[days],"")</f>
        <v>12.614659629595231</v>
      </c>
      <c r="DA98" s="15">
        <f ca="1">_xlfn.XLOOKUP(AO98,staticke_tc[id],staticke_tc[days],"")</f>
        <v>7.668830023599094</v>
      </c>
      <c r="DB98" s="15">
        <f ca="1">_xlfn.XLOOKUP(AP98,staticke_tc[id],staticke_tc[days],"")</f>
        <v>9.9606067656242381</v>
      </c>
      <c r="DC98" s="15">
        <f ca="1">_xlfn.XLOOKUP(AQ98,staticke_tc[id],staticke_tc[days],"")</f>
        <v>9.0880830086389341</v>
      </c>
      <c r="DD98" s="15">
        <f ca="1">_xlfn.XLOOKUP(AR98,staticke_tc[id],staticke_tc[days],"")</f>
        <v>9.352068415884645</v>
      </c>
      <c r="DE98" s="15">
        <f ca="1">_xlfn.XLOOKUP(AS98,staticke_tc[id],staticke_tc[days],"")</f>
        <v>11.465434023501306</v>
      </c>
      <c r="DF98" s="15">
        <f ca="1">_xlfn.XLOOKUP(AT98,staticke_tc[id],staticke_tc[days],"")</f>
        <v>12.701446445912683</v>
      </c>
      <c r="DG98" s="15">
        <f ca="1">_xlfn.XLOOKUP(AU98,staticke_tc[id],staticke_tc[days],"")</f>
        <v>8.2099988689702705</v>
      </c>
      <c r="DH98" s="15">
        <f ca="1">_xlfn.XLOOKUP(AV98,staticke_tc[id],staticke_tc[days],"")</f>
        <v>11.430202196967372</v>
      </c>
      <c r="DI98" s="15">
        <f ca="1">_xlfn.XLOOKUP(AW98,staticke_tc[id],staticke_tc[days],"")</f>
        <v>9.6299705748700699</v>
      </c>
      <c r="DJ98" s="15">
        <f ca="1">_xlfn.XLOOKUP(AX98,staticke_tc[id],staticke_tc[days],"")</f>
        <v>10.021335554495927</v>
      </c>
      <c r="DK98" s="15">
        <f ca="1">_xlfn.XLOOKUP(AY98,staticke_tc[id],staticke_tc[days],"")</f>
        <v>14.822766903218174</v>
      </c>
      <c r="DL98" s="15">
        <f ca="1">_xlfn.XLOOKUP(AZ98,staticke_tc[id],staticke_tc[days],"")</f>
        <v>15.440778629574947</v>
      </c>
      <c r="DM98" s="15">
        <f ca="1">_xlfn.XLOOKUP(BA98,staticke_tc[id],staticke_tc[days],"")</f>
        <v>12.754391556824423</v>
      </c>
      <c r="DN98" s="15">
        <f ca="1">_xlfn.XLOOKUP(BB98,staticke_tc[id],staticke_tc[days],"")</f>
        <v>6.4956046515706021</v>
      </c>
      <c r="DO98" s="15">
        <f ca="1">_xlfn.XLOOKUP(BC98,staticke_tc[id],staticke_tc[days],"")</f>
        <v>6.3252579240285387</v>
      </c>
      <c r="DP98" s="15">
        <f ca="1">_xlfn.XLOOKUP(BD98,staticke_tc[id],staticke_tc[days],"")</f>
        <v>10.98002843710524</v>
      </c>
      <c r="DQ98" s="15">
        <f ca="1">_xlfn.XLOOKUP(BE98,staticke_tc[id],staticke_tc[days],"")</f>
        <v>11.579361265149252</v>
      </c>
      <c r="DR98" s="15">
        <f ca="1">_xlfn.XLOOKUP(BF98,staticke_tc[id],staticke_tc[days],"")</f>
        <v>9.1674638272094224</v>
      </c>
      <c r="DS98" s="15">
        <f ca="1">_xlfn.XLOOKUP(BG98,staticke_tc[id],staticke_tc[days],"")</f>
        <v>12.768441153447997</v>
      </c>
      <c r="DT98" s="15">
        <f ca="1">_xlfn.XLOOKUP(BH98,staticke_tc[id],staticke_tc[days],"")</f>
        <v>11.099376202004645</v>
      </c>
      <c r="DU98" s="15">
        <f ca="1">_xlfn.XLOOKUP(BI98,staticke_tc[id],staticke_tc[days],"")</f>
        <v>5.0128854004964856</v>
      </c>
      <c r="DV98" s="15">
        <f ca="1">_xlfn.XLOOKUP(BJ98,staticke_tc[id],staticke_tc[days],"")</f>
        <v>11.780272532007739</v>
      </c>
      <c r="DW98" s="15">
        <f ca="1">_xlfn.XLOOKUP(BK98,staticke_tc[id],staticke_tc[days],"")</f>
        <v>15.195529714391293</v>
      </c>
      <c r="DX98" s="15">
        <f ca="1">_xlfn.XLOOKUP(BL98,staticke_tc[id],staticke_tc[days],"")</f>
        <v>15.195529714391293</v>
      </c>
      <c r="DZ98" s="2">
        <f t="shared" si="41"/>
        <v>96</v>
      </c>
      <c r="EA98" s="15">
        <f ca="1">_xlfn.XLOOKUP(BO98,staticke_tc[id],staticke_tc[days],"")</f>
        <v>12.866135471679202</v>
      </c>
      <c r="EB98" s="15">
        <f ca="1">_xlfn.XLOOKUP(BP98,staticke_tc[id],staticke_tc[days],"")</f>
        <v>10.459086498991633</v>
      </c>
      <c r="EC98" s="15">
        <f ca="1">_xlfn.XLOOKUP(BQ98,staticke_tc[id],staticke_tc[days],"")</f>
        <v>11.245548945408629</v>
      </c>
      <c r="ED98" s="15">
        <f ca="1">_xlfn.XLOOKUP(BR98,staticke_tc[id],staticke_tc[days],"")</f>
        <v>11.67241372458107</v>
      </c>
      <c r="EE98" s="15">
        <f ca="1">_xlfn.XLOOKUP(BS98,staticke_tc[id],staticke_tc[days],"")</f>
        <v>5.273810873749234</v>
      </c>
      <c r="EF98" s="15">
        <f ca="1">_xlfn.XLOOKUP(BT98,staticke_tc[id],staticke_tc[days],"")</f>
        <v>11.084079974118962</v>
      </c>
      <c r="EG98" s="15">
        <f ca="1">_xlfn.XLOOKUP(BU98,staticke_tc[id],staticke_tc[days],"")</f>
        <v>8.3076957868419701</v>
      </c>
      <c r="EH98" s="15">
        <f ca="1">_xlfn.XLOOKUP(BV98,staticke_tc[id],staticke_tc[days],"")</f>
        <v>12.266437585430856</v>
      </c>
      <c r="EI98" s="15">
        <f ca="1">_xlfn.XLOOKUP(BW98,staticke_tc[id],staticke_tc[days],"")</f>
        <v>9.5858479407651878</v>
      </c>
      <c r="EJ98" s="15">
        <f ca="1">_xlfn.XLOOKUP(BX98,staticke_tc[id],staticke_tc[days],"")</f>
        <v>13.533932374546305</v>
      </c>
      <c r="EK98" s="15">
        <f ca="1">_xlfn.XLOOKUP(BY98,staticke_tc[id],staticke_tc[days],"")</f>
        <v>2.8064906548527668</v>
      </c>
      <c r="EL98" s="15">
        <f ca="1">_xlfn.XLOOKUP(BZ98,staticke_tc[id],staticke_tc[days],"")</f>
        <v>8.9427725106715048</v>
      </c>
      <c r="EM98" s="15">
        <f ca="1">_xlfn.XLOOKUP(CA98,staticke_tc[id],staticke_tc[days],"")</f>
        <v>9.6488609526690787</v>
      </c>
      <c r="EN98" s="15">
        <f ca="1">_xlfn.XLOOKUP(CB98,staticke_tc[id],staticke_tc[days],"")</f>
        <v>14.26500614596679</v>
      </c>
      <c r="EO98" s="15">
        <f ca="1">_xlfn.XLOOKUP(CC98,staticke_tc[id],staticke_tc[days],"")</f>
        <v>12.152331777345415</v>
      </c>
      <c r="EP98" s="15">
        <f ca="1">_xlfn.XLOOKUP(CD98,staticke_tc[id],staticke_tc[days],"")</f>
        <v>14.042101265774059</v>
      </c>
      <c r="EQ98" s="15">
        <f ca="1">_xlfn.XLOOKUP(CE98,staticke_tc[id],staticke_tc[days],"")</f>
        <v>9.6462871659420948</v>
      </c>
      <c r="ER98" s="15">
        <f ca="1">_xlfn.XLOOKUP(CF98,staticke_tc[id],staticke_tc[days],"")</f>
        <v>12.004039647940994</v>
      </c>
      <c r="ES98" s="15">
        <f ca="1">_xlfn.XLOOKUP(CG98,staticke_tc[id],staticke_tc[days],"")</f>
        <v>16.425725333763076</v>
      </c>
      <c r="ET98" s="15">
        <f ca="1">_xlfn.XLOOKUP(CH98,staticke_tc[id],staticke_tc[days],"")</f>
        <v>9.9545427010099399</v>
      </c>
      <c r="EU98" s="15">
        <f ca="1">_xlfn.XLOOKUP(CI98,staticke_tc[id],staticke_tc[days],"")</f>
        <v>7.4627141488971098</v>
      </c>
      <c r="EV98" s="15">
        <f ca="1">_xlfn.XLOOKUP(CJ98,staticke_tc[id],staticke_tc[days],"")</f>
        <v>9.5858479407651878</v>
      </c>
      <c r="EW98" s="15">
        <f ca="1">_xlfn.XLOOKUP(CK98,staticke_tc[id],staticke_tc[days],"")</f>
        <v>3.50748712014415</v>
      </c>
      <c r="EX98" s="15">
        <f ca="1">_xlfn.XLOOKUP(CL98,staticke_tc[id],staticke_tc[days],"")</f>
        <v>10.760860803401854</v>
      </c>
      <c r="EY98" s="15">
        <f ca="1">_xlfn.XLOOKUP(CM98,staticke_tc[id],staticke_tc[days],"")</f>
        <v>9.8229903292626322</v>
      </c>
      <c r="EZ98" s="15">
        <f ca="1">_xlfn.XLOOKUP(CN98,staticke_tc[id],staticke_tc[days],"")</f>
        <v>6.3113507054199829</v>
      </c>
      <c r="FA98" s="15">
        <f ca="1">_xlfn.XLOOKUP(CO98,staticke_tc[id],staticke_tc[days],"")</f>
        <v>11.780272532007739</v>
      </c>
      <c r="FB98" s="15">
        <f ca="1">_xlfn.XLOOKUP(CP98,staticke_tc[id],staticke_tc[days],"")</f>
        <v>15.861376322639623</v>
      </c>
      <c r="FC98" s="15">
        <f ca="1">_xlfn.XLOOKUP(CQ98,staticke_tc[id],staticke_tc[days],"")</f>
        <v>11.245882932465914</v>
      </c>
      <c r="FD98" s="15">
        <f ca="1">_xlfn.XLOOKUP(CR98,staticke_tc[id],staticke_tc[days],"")</f>
        <v>7.1614155824254357</v>
      </c>
    </row>
    <row r="99" spans="2:160" x14ac:dyDescent="0.3">
      <c r="B99" s="2">
        <f t="shared" si="42"/>
        <v>97</v>
      </c>
      <c r="C99">
        <v>2881</v>
      </c>
      <c r="D99">
        <v>2882</v>
      </c>
      <c r="E99">
        <v>2883</v>
      </c>
      <c r="F99">
        <v>2884</v>
      </c>
      <c r="G99">
        <v>2885</v>
      </c>
      <c r="H99">
        <v>2886</v>
      </c>
      <c r="I99">
        <v>2887</v>
      </c>
      <c r="J99">
        <v>2888</v>
      </c>
      <c r="K99">
        <v>2889</v>
      </c>
      <c r="L99">
        <v>2890</v>
      </c>
      <c r="M99">
        <v>2891</v>
      </c>
      <c r="N99">
        <v>2892</v>
      </c>
      <c r="O99">
        <v>2893</v>
      </c>
      <c r="P99">
        <v>2894</v>
      </c>
      <c r="Q99">
        <v>2895</v>
      </c>
      <c r="R99">
        <v>2896</v>
      </c>
      <c r="S99">
        <v>2897</v>
      </c>
      <c r="T99">
        <v>2898</v>
      </c>
      <c r="U99">
        <v>2899</v>
      </c>
      <c r="V99">
        <v>2900</v>
      </c>
      <c r="W99">
        <v>2901</v>
      </c>
      <c r="X99">
        <v>2902</v>
      </c>
      <c r="Y99">
        <v>2903</v>
      </c>
      <c r="Z99">
        <v>2904</v>
      </c>
      <c r="AA99">
        <v>2905</v>
      </c>
      <c r="AB99">
        <v>2906</v>
      </c>
      <c r="AC99">
        <v>2907</v>
      </c>
      <c r="AD99">
        <v>2908</v>
      </c>
      <c r="AE99">
        <v>2909</v>
      </c>
      <c r="AF99">
        <v>2910</v>
      </c>
      <c r="AH99" s="2">
        <f t="shared" si="38"/>
        <v>97</v>
      </c>
      <c r="AI99">
        <f ca="1">IF(ISNUMBER(C99),RANDBETWEEN(MIN(staticke_tc[id]),MAX(staticke_tc[id])),"")</f>
        <v>762</v>
      </c>
      <c r="AJ99">
        <f ca="1">IF(ISNUMBER(D99),RANDBETWEEN(MIN(staticke_tc[id]),MAX(staticke_tc[id])),"")</f>
        <v>783</v>
      </c>
      <c r="AK99">
        <f ca="1">IF(ISNUMBER(E99),RANDBETWEEN(MIN(staticke_tc[id]),MAX(staticke_tc[id])),"")</f>
        <v>309</v>
      </c>
      <c r="AL99">
        <f ca="1">IF(ISNUMBER(F99),RANDBETWEEN(MIN(staticke_tc[id]),MAX(staticke_tc[id])),"")</f>
        <v>10</v>
      </c>
      <c r="AM99">
        <f ca="1">IF(ISNUMBER(G99),RANDBETWEEN(MIN(staticke_tc[id]),MAX(staticke_tc[id])),"")</f>
        <v>958</v>
      </c>
      <c r="AN99">
        <f ca="1">IF(ISNUMBER(H99),RANDBETWEEN(MIN(staticke_tc[id]),MAX(staticke_tc[id])),"")</f>
        <v>254</v>
      </c>
      <c r="AO99">
        <f ca="1">IF(ISNUMBER(I99),RANDBETWEEN(MIN(staticke_tc[id]),MAX(staticke_tc[id])),"")</f>
        <v>216</v>
      </c>
      <c r="AP99">
        <f ca="1">IF(ISNUMBER(J99),RANDBETWEEN(MIN(staticke_tc[id]),MAX(staticke_tc[id])),"")</f>
        <v>306</v>
      </c>
      <c r="AQ99">
        <f ca="1">IF(ISNUMBER(K99),RANDBETWEEN(MIN(staticke_tc[id]),MAX(staticke_tc[id])),"")</f>
        <v>908</v>
      </c>
      <c r="AR99">
        <f ca="1">IF(ISNUMBER(L99),RANDBETWEEN(MIN(staticke_tc[id]),MAX(staticke_tc[id])),"")</f>
        <v>175</v>
      </c>
      <c r="AS99">
        <f ca="1">IF(ISNUMBER(M99),RANDBETWEEN(MIN(staticke_tc[id]),MAX(staticke_tc[id])),"")</f>
        <v>292</v>
      </c>
      <c r="AT99">
        <f ca="1">IF(ISNUMBER(N99),RANDBETWEEN(MIN(staticke_tc[id]),MAX(staticke_tc[id])),"")</f>
        <v>308</v>
      </c>
      <c r="AU99">
        <f ca="1">IF(ISNUMBER(O99),RANDBETWEEN(MIN(staticke_tc[id]),MAX(staticke_tc[id])),"")</f>
        <v>740</v>
      </c>
      <c r="AV99">
        <f ca="1">IF(ISNUMBER(P99),RANDBETWEEN(MIN(staticke_tc[id]),MAX(staticke_tc[id])),"")</f>
        <v>167</v>
      </c>
      <c r="AW99">
        <f ca="1">IF(ISNUMBER(Q99),RANDBETWEEN(MIN(staticke_tc[id]),MAX(staticke_tc[id])),"")</f>
        <v>545</v>
      </c>
      <c r="AX99">
        <f ca="1">IF(ISNUMBER(R99),RANDBETWEEN(MIN(staticke_tc[id]),MAX(staticke_tc[id])),"")</f>
        <v>128</v>
      </c>
      <c r="AY99">
        <f ca="1">IF(ISNUMBER(S99),RANDBETWEEN(MIN(staticke_tc[id]),MAX(staticke_tc[id])),"")</f>
        <v>880</v>
      </c>
      <c r="AZ99">
        <f ca="1">IF(ISNUMBER(T99),RANDBETWEEN(MIN(staticke_tc[id]),MAX(staticke_tc[id])),"")</f>
        <v>798</v>
      </c>
      <c r="BA99">
        <f ca="1">IF(ISNUMBER(U99),RANDBETWEEN(MIN(staticke_tc[id]),MAX(staticke_tc[id])),"")</f>
        <v>860</v>
      </c>
      <c r="BB99">
        <f ca="1">IF(ISNUMBER(V99),RANDBETWEEN(MIN(staticke_tc[id]),MAX(staticke_tc[id])),"")</f>
        <v>844</v>
      </c>
      <c r="BC99">
        <f ca="1">IF(ISNUMBER(W99),RANDBETWEEN(MIN(staticke_tc[id]),MAX(staticke_tc[id])),"")</f>
        <v>537</v>
      </c>
      <c r="BD99">
        <f ca="1">IF(ISNUMBER(X99),RANDBETWEEN(MIN(staticke_tc[id]),MAX(staticke_tc[id])),"")</f>
        <v>625</v>
      </c>
      <c r="BE99">
        <f ca="1">IF(ISNUMBER(Y99),RANDBETWEEN(MIN(staticke_tc[id]),MAX(staticke_tc[id])),"")</f>
        <v>651</v>
      </c>
      <c r="BF99">
        <f ca="1">IF(ISNUMBER(Z99),RANDBETWEEN(MIN(staticke_tc[id]),MAX(staticke_tc[id])),"")</f>
        <v>791</v>
      </c>
      <c r="BG99">
        <f ca="1">IF(ISNUMBER(AA99),RANDBETWEEN(MIN(staticke_tc[id]),MAX(staticke_tc[id])),"")</f>
        <v>577</v>
      </c>
      <c r="BH99">
        <f ca="1">IF(ISNUMBER(AB99),RANDBETWEEN(MIN(staticke_tc[id]),MAX(staticke_tc[id])),"")</f>
        <v>735</v>
      </c>
      <c r="BI99">
        <f ca="1">IF(ISNUMBER(AC99),RANDBETWEEN(MIN(staticke_tc[id]),MAX(staticke_tc[id])),"")</f>
        <v>350</v>
      </c>
      <c r="BJ99">
        <f ca="1">IF(ISNUMBER(AD99),RANDBETWEEN(MIN(staticke_tc[id]),MAX(staticke_tc[id])),"")</f>
        <v>677</v>
      </c>
      <c r="BK99">
        <f ca="1">IF(ISNUMBER(AE99),RANDBETWEEN(MIN(staticke_tc[id]),MAX(staticke_tc[id])),"")</f>
        <v>927</v>
      </c>
      <c r="BL99">
        <f ca="1">IF(ISNUMBER(AF99),RANDBETWEEN(MIN(staticke_tc[id]),MAX(staticke_tc[id])),"")</f>
        <v>382</v>
      </c>
      <c r="BN99" s="2">
        <f t="shared" si="39"/>
        <v>97</v>
      </c>
      <c r="BO99">
        <f ca="1">IF(ISNUMBER(CU99),RANDBETWEEN(MIN(staticke_tc[id]),MAX(staticke_tc[id])),"")</f>
        <v>988</v>
      </c>
      <c r="BP99">
        <f ca="1">IF(ISNUMBER(CV99),RANDBETWEEN(MIN(staticke_tc[id]),MAX(staticke_tc[id])),"")</f>
        <v>91</v>
      </c>
      <c r="BQ99">
        <f ca="1">IF(ISNUMBER(CW99),RANDBETWEEN(MIN(staticke_tc[id]),MAX(staticke_tc[id])),"")</f>
        <v>881</v>
      </c>
      <c r="BR99">
        <f ca="1">IF(ISNUMBER(CX99),RANDBETWEEN(MIN(staticke_tc[id]),MAX(staticke_tc[id])),"")</f>
        <v>967</v>
      </c>
      <c r="BS99">
        <f ca="1">IF(ISNUMBER(CY99),RANDBETWEEN(MIN(staticke_tc[id]),MAX(staticke_tc[id])),"")</f>
        <v>988</v>
      </c>
      <c r="BT99">
        <f ca="1">IF(ISNUMBER(CZ99),RANDBETWEEN(MIN(staticke_tc[id]),MAX(staticke_tc[id])),"")</f>
        <v>521</v>
      </c>
      <c r="BU99">
        <f ca="1">IF(ISNUMBER(DA99),RANDBETWEEN(MIN(staticke_tc[id]),MAX(staticke_tc[id])),"")</f>
        <v>520</v>
      </c>
      <c r="BV99">
        <f ca="1">IF(ISNUMBER(DB99),RANDBETWEEN(MIN(staticke_tc[id]),MAX(staticke_tc[id])),"")</f>
        <v>798</v>
      </c>
      <c r="BW99">
        <f ca="1">IF(ISNUMBER(DC99),RANDBETWEEN(MIN(staticke_tc[id]),MAX(staticke_tc[id])),"")</f>
        <v>138</v>
      </c>
      <c r="BX99">
        <f ca="1">IF(ISNUMBER(DD99),RANDBETWEEN(MIN(staticke_tc[id]),MAX(staticke_tc[id])),"")</f>
        <v>720</v>
      </c>
      <c r="BY99">
        <f ca="1">IF(ISNUMBER(DE99),RANDBETWEEN(MIN(staticke_tc[id]),MAX(staticke_tc[id])),"")</f>
        <v>63</v>
      </c>
      <c r="BZ99">
        <f ca="1">IF(ISNUMBER(DF99),RANDBETWEEN(MIN(staticke_tc[id]),MAX(staticke_tc[id])),"")</f>
        <v>318</v>
      </c>
      <c r="CA99">
        <f ca="1">IF(ISNUMBER(DG99),RANDBETWEEN(MIN(staticke_tc[id]),MAX(staticke_tc[id])),"")</f>
        <v>321</v>
      </c>
      <c r="CB99">
        <f ca="1">IF(ISNUMBER(DH99),RANDBETWEEN(MIN(staticke_tc[id]),MAX(staticke_tc[id])),"")</f>
        <v>792</v>
      </c>
      <c r="CC99">
        <f ca="1">IF(ISNUMBER(DI99),RANDBETWEEN(MIN(staticke_tc[id]),MAX(staticke_tc[id])),"")</f>
        <v>98</v>
      </c>
      <c r="CD99">
        <f ca="1">IF(ISNUMBER(DJ99),RANDBETWEEN(MIN(staticke_tc[id]),MAX(staticke_tc[id])),"")</f>
        <v>380</v>
      </c>
      <c r="CE99">
        <f ca="1">IF(ISNUMBER(DK99),RANDBETWEEN(MIN(staticke_tc[id]),MAX(staticke_tc[id])),"")</f>
        <v>449</v>
      </c>
      <c r="CF99">
        <f ca="1">IF(ISNUMBER(DL99),RANDBETWEEN(MIN(staticke_tc[id]),MAX(staticke_tc[id])),"")</f>
        <v>957</v>
      </c>
      <c r="CG99">
        <f ca="1">IF(ISNUMBER(DM99),RANDBETWEEN(MIN(staticke_tc[id]),MAX(staticke_tc[id])),"")</f>
        <v>740</v>
      </c>
      <c r="CH99">
        <f ca="1">IF(ISNUMBER(DN99),RANDBETWEEN(MIN(staticke_tc[id]),MAX(staticke_tc[id])),"")</f>
        <v>183</v>
      </c>
      <c r="CI99">
        <f ca="1">IF(ISNUMBER(DO99),RANDBETWEEN(MIN(staticke_tc[id]),MAX(staticke_tc[id])),"")</f>
        <v>362</v>
      </c>
      <c r="CJ99">
        <f ca="1">IF(ISNUMBER(DP99),RANDBETWEEN(MIN(staticke_tc[id]),MAX(staticke_tc[id])),"")</f>
        <v>391</v>
      </c>
      <c r="CK99">
        <f ca="1">IF(ISNUMBER(DQ99),RANDBETWEEN(MIN(staticke_tc[id]),MAX(staticke_tc[id])),"")</f>
        <v>64</v>
      </c>
      <c r="CL99">
        <f ca="1">IF(ISNUMBER(DR99),RANDBETWEEN(MIN(staticke_tc[id]),MAX(staticke_tc[id])),"")</f>
        <v>903</v>
      </c>
      <c r="CM99">
        <f ca="1">IF(ISNUMBER(DS99),RANDBETWEEN(MIN(staticke_tc[id]),MAX(staticke_tc[id])),"")</f>
        <v>314</v>
      </c>
      <c r="CN99">
        <f ca="1">IF(ISNUMBER(DT99),RANDBETWEEN(MIN(staticke_tc[id]),MAX(staticke_tc[id])),"")</f>
        <v>631</v>
      </c>
      <c r="CO99">
        <f ca="1">IF(ISNUMBER(DU99),RANDBETWEEN(MIN(staticke_tc[id]),MAX(staticke_tc[id])),"")</f>
        <v>234</v>
      </c>
      <c r="CP99">
        <f ca="1">IF(ISNUMBER(DV99),RANDBETWEEN(MIN(staticke_tc[id]),MAX(staticke_tc[id])),"")</f>
        <v>896</v>
      </c>
      <c r="CQ99">
        <f ca="1">IF(ISNUMBER(DW99),RANDBETWEEN(MIN(staticke_tc[id]),MAX(staticke_tc[id])),"")</f>
        <v>485</v>
      </c>
      <c r="CR99">
        <f ca="1">IF(ISNUMBER(DX99),RANDBETWEEN(MIN(staticke_tc[id]),MAX(staticke_tc[id])),"")</f>
        <v>124</v>
      </c>
      <c r="CT99" s="2">
        <f t="shared" si="40"/>
        <v>97</v>
      </c>
      <c r="CU99" s="15">
        <f ca="1">_xlfn.XLOOKUP(AI99,staticke_tc[id],staticke_tc[days],"")</f>
        <v>10.112448852726299</v>
      </c>
      <c r="CV99" s="15">
        <f ca="1">_xlfn.XLOOKUP(AJ99,staticke_tc[id],staticke_tc[days],"")</f>
        <v>16.795460547531249</v>
      </c>
      <c r="CW99" s="15">
        <f ca="1">_xlfn.XLOOKUP(AK99,staticke_tc[id],staticke_tc[days],"")</f>
        <v>7.9955017067867598</v>
      </c>
      <c r="CX99" s="15">
        <f ca="1">_xlfn.XLOOKUP(AL99,staticke_tc[id],staticke_tc[days],"")</f>
        <v>10.250518387491184</v>
      </c>
      <c r="CY99" s="15">
        <f ca="1">_xlfn.XLOOKUP(AM99,staticke_tc[id],staticke_tc[days],"")</f>
        <v>5.2693552459169055</v>
      </c>
      <c r="CZ99" s="15">
        <f ca="1">_xlfn.XLOOKUP(AN99,staticke_tc[id],staticke_tc[days],"")</f>
        <v>12.343548546888607</v>
      </c>
      <c r="DA99" s="15">
        <f ca="1">_xlfn.XLOOKUP(AO99,staticke_tc[id],staticke_tc[days],"")</f>
        <v>9.2670203548079186</v>
      </c>
      <c r="DB99" s="15">
        <f ca="1">_xlfn.XLOOKUP(AP99,staticke_tc[id],staticke_tc[days],"")</f>
        <v>3.4279034627010576</v>
      </c>
      <c r="DC99" s="15">
        <f ca="1">_xlfn.XLOOKUP(AQ99,staticke_tc[id],staticke_tc[days],"")</f>
        <v>15.909464221253565</v>
      </c>
      <c r="DD99" s="15">
        <f ca="1">_xlfn.XLOOKUP(AR99,staticke_tc[id],staticke_tc[days],"")</f>
        <v>9.057930906695475</v>
      </c>
      <c r="DE99" s="15">
        <f ca="1">_xlfn.XLOOKUP(AS99,staticke_tc[id],staticke_tc[days],"")</f>
        <v>12.866135471679202</v>
      </c>
      <c r="DF99" s="15">
        <f ca="1">_xlfn.XLOOKUP(AT99,staticke_tc[id],staticke_tc[days],"")</f>
        <v>10.680693769470713</v>
      </c>
      <c r="DG99" s="15">
        <f ca="1">_xlfn.XLOOKUP(AU99,staticke_tc[id],staticke_tc[days],"")</f>
        <v>11.536281537986028</v>
      </c>
      <c r="DH99" s="15">
        <f ca="1">_xlfn.XLOOKUP(AV99,staticke_tc[id],staticke_tc[days],"")</f>
        <v>10.760860803401854</v>
      </c>
      <c r="DI99" s="15">
        <f ca="1">_xlfn.XLOOKUP(AW99,staticke_tc[id],staticke_tc[days],"")</f>
        <v>9.5809568487800032</v>
      </c>
      <c r="DJ99" s="15">
        <f ca="1">_xlfn.XLOOKUP(AX99,staticke_tc[id],staticke_tc[days],"")</f>
        <v>10.95753040548767</v>
      </c>
      <c r="DK99" s="15">
        <f ca="1">_xlfn.XLOOKUP(AY99,staticke_tc[id],staticke_tc[days],"")</f>
        <v>11.482874375658659</v>
      </c>
      <c r="DL99" s="15">
        <f ca="1">_xlfn.XLOOKUP(AZ99,staticke_tc[id],staticke_tc[days],"")</f>
        <v>13.049315527723644</v>
      </c>
      <c r="DM99" s="15">
        <f ca="1">_xlfn.XLOOKUP(BA99,staticke_tc[id],staticke_tc[days],"")</f>
        <v>13.802983383032831</v>
      </c>
      <c r="DN99" s="15">
        <f ca="1">_xlfn.XLOOKUP(BB99,staticke_tc[id],staticke_tc[days],"")</f>
        <v>9.8575428362841269</v>
      </c>
      <c r="DO99" s="15">
        <f ca="1">_xlfn.XLOOKUP(BC99,staticke_tc[id],staticke_tc[days],"")</f>
        <v>7.8204748599114371</v>
      </c>
      <c r="DP99" s="15">
        <f ca="1">_xlfn.XLOOKUP(BD99,staticke_tc[id],staticke_tc[days],"")</f>
        <v>10.293345674584232</v>
      </c>
      <c r="DQ99" s="15">
        <f ca="1">_xlfn.XLOOKUP(BE99,staticke_tc[id],staticke_tc[days],"")</f>
        <v>11.119970479563415</v>
      </c>
      <c r="DR99" s="15">
        <f ca="1">_xlfn.XLOOKUP(BF99,staticke_tc[id],staticke_tc[days],"")</f>
        <v>9.1674638272094224</v>
      </c>
      <c r="DS99" s="15">
        <f ca="1">_xlfn.XLOOKUP(BG99,staticke_tc[id],staticke_tc[days],"")</f>
        <v>7.9858339599638004</v>
      </c>
      <c r="DT99" s="15">
        <f ca="1">_xlfn.XLOOKUP(BH99,staticke_tc[id],staticke_tc[days],"")</f>
        <v>11.245548945408629</v>
      </c>
      <c r="DU99" s="15">
        <f ca="1">_xlfn.XLOOKUP(BI99,staticke_tc[id],staticke_tc[days],"")</f>
        <v>8.7699641584570607</v>
      </c>
      <c r="DV99" s="15">
        <f ca="1">_xlfn.XLOOKUP(BJ99,staticke_tc[id],staticke_tc[days],"")</f>
        <v>7.6137102975483426</v>
      </c>
      <c r="DW99" s="15">
        <f ca="1">_xlfn.XLOOKUP(BK99,staticke_tc[id],staticke_tc[days],"")</f>
        <v>7.2547607235869487</v>
      </c>
      <c r="DX99" s="15">
        <f ca="1">_xlfn.XLOOKUP(BL99,staticke_tc[id],staticke_tc[days],"")</f>
        <v>13.428524150870043</v>
      </c>
      <c r="DZ99" s="2">
        <f t="shared" si="41"/>
        <v>97</v>
      </c>
      <c r="EA99" s="15">
        <f ca="1">_xlfn.XLOOKUP(BO99,staticke_tc[id],staticke_tc[days],"")</f>
        <v>10.578116387984515</v>
      </c>
      <c r="EB99" s="15">
        <f ca="1">_xlfn.XLOOKUP(BP99,staticke_tc[id],staticke_tc[days],"")</f>
        <v>14.634791347640107</v>
      </c>
      <c r="EC99" s="15">
        <f ca="1">_xlfn.XLOOKUP(BQ99,staticke_tc[id],staticke_tc[days],"")</f>
        <v>4.5747895088992454</v>
      </c>
      <c r="ED99" s="15">
        <f ca="1">_xlfn.XLOOKUP(BR99,staticke_tc[id],staticke_tc[days],"")</f>
        <v>7.3280365107086691</v>
      </c>
      <c r="EE99" s="15">
        <f ca="1">_xlfn.XLOOKUP(BS99,staticke_tc[id],staticke_tc[days],"")</f>
        <v>10.578116387984515</v>
      </c>
      <c r="EF99" s="15">
        <f ca="1">_xlfn.XLOOKUP(BT99,staticke_tc[id],staticke_tc[days],"")</f>
        <v>16.425725333763076</v>
      </c>
      <c r="EG99" s="15">
        <f ca="1">_xlfn.XLOOKUP(BU99,staticke_tc[id],staticke_tc[days],"")</f>
        <v>8.15362491072365</v>
      </c>
      <c r="EH99" s="15">
        <f ca="1">_xlfn.XLOOKUP(BV99,staticke_tc[id],staticke_tc[days],"")</f>
        <v>13.049315527723644</v>
      </c>
      <c r="EI99" s="15">
        <f ca="1">_xlfn.XLOOKUP(BW99,staticke_tc[id],staticke_tc[days],"")</f>
        <v>9.1039355930187931</v>
      </c>
      <c r="EJ99" s="15">
        <f ca="1">_xlfn.XLOOKUP(BX99,staticke_tc[id],staticke_tc[days],"")</f>
        <v>11.272086113653041</v>
      </c>
      <c r="EK99" s="15">
        <f ca="1">_xlfn.XLOOKUP(BY99,staticke_tc[id],staticke_tc[days],"")</f>
        <v>16.061751184629685</v>
      </c>
      <c r="EL99" s="15">
        <f ca="1">_xlfn.XLOOKUP(BZ99,staticke_tc[id],staticke_tc[days],"")</f>
        <v>11.093738084200208</v>
      </c>
      <c r="EM99" s="15">
        <f ca="1">_xlfn.XLOOKUP(CA99,staticke_tc[id],staticke_tc[days],"")</f>
        <v>10.633601178666805</v>
      </c>
      <c r="EN99" s="15">
        <f ca="1">_xlfn.XLOOKUP(CB99,staticke_tc[id],staticke_tc[days],"")</f>
        <v>9.1036158935260154</v>
      </c>
      <c r="EO99" s="15">
        <f ca="1">_xlfn.XLOOKUP(CC99,staticke_tc[id],staticke_tc[days],"")</f>
        <v>9.1952792433508694</v>
      </c>
      <c r="EP99" s="15">
        <f ca="1">_xlfn.XLOOKUP(CD99,staticke_tc[id],staticke_tc[days],"")</f>
        <v>9.3533340315640672</v>
      </c>
      <c r="EQ99" s="15">
        <f ca="1">_xlfn.XLOOKUP(CE99,staticke_tc[id],staticke_tc[days],"")</f>
        <v>9.8769502327771441</v>
      </c>
      <c r="ER99" s="15">
        <f ca="1">_xlfn.XLOOKUP(CF99,staticke_tc[id],staticke_tc[days],"")</f>
        <v>7.6463184214566855</v>
      </c>
      <c r="ES99" s="15">
        <f ca="1">_xlfn.XLOOKUP(CG99,staticke_tc[id],staticke_tc[days],"")</f>
        <v>11.536281537986028</v>
      </c>
      <c r="ET99" s="15">
        <f ca="1">_xlfn.XLOOKUP(CH99,staticke_tc[id],staticke_tc[days],"")</f>
        <v>16.892937766870322</v>
      </c>
      <c r="EU99" s="15">
        <f ca="1">_xlfn.XLOOKUP(CI99,staticke_tc[id],staticke_tc[days],"")</f>
        <v>10.464163521717953</v>
      </c>
      <c r="EV99" s="15">
        <f ca="1">_xlfn.XLOOKUP(CJ99,staticke_tc[id],staticke_tc[days],"")</f>
        <v>12.048977059889296</v>
      </c>
      <c r="EW99" s="15">
        <f ca="1">_xlfn.XLOOKUP(CK99,staticke_tc[id],staticke_tc[days],"")</f>
        <v>7.3373228087021332</v>
      </c>
      <c r="EX99" s="15">
        <f ca="1">_xlfn.XLOOKUP(CL99,staticke_tc[id],staticke_tc[days],"")</f>
        <v>10.947981945595549</v>
      </c>
      <c r="EY99" s="15">
        <f ca="1">_xlfn.XLOOKUP(CM99,staticke_tc[id],staticke_tc[days],"")</f>
        <v>13.379059888175433</v>
      </c>
      <c r="EZ99" s="15">
        <f ca="1">_xlfn.XLOOKUP(CN99,staticke_tc[id],staticke_tc[days],"")</f>
        <v>12.233825921521877</v>
      </c>
      <c r="FA99" s="15">
        <f ca="1">_xlfn.XLOOKUP(CO99,staticke_tc[id],staticke_tc[days],"")</f>
        <v>9.7570269829478651</v>
      </c>
      <c r="FB99" s="15">
        <f ca="1">_xlfn.XLOOKUP(CP99,staticke_tc[id],staticke_tc[days],"")</f>
        <v>9.9997552610316536</v>
      </c>
      <c r="FC99" s="15">
        <f ca="1">_xlfn.XLOOKUP(CQ99,staticke_tc[id],staticke_tc[days],"")</f>
        <v>12.320517618249397</v>
      </c>
      <c r="FD99" s="15">
        <f ca="1">_xlfn.XLOOKUP(CR99,staticke_tc[id],staticke_tc[days],"")</f>
        <v>8.9327204464230974</v>
      </c>
    </row>
    <row r="100" spans="2:160" x14ac:dyDescent="0.3">
      <c r="B100" s="2">
        <f t="shared" si="42"/>
        <v>98</v>
      </c>
      <c r="C100">
        <v>2911</v>
      </c>
      <c r="D100">
        <v>2912</v>
      </c>
      <c r="E100">
        <v>2913</v>
      </c>
      <c r="F100">
        <v>2914</v>
      </c>
      <c r="G100">
        <v>2915</v>
      </c>
      <c r="H100">
        <v>2916</v>
      </c>
      <c r="I100">
        <v>2917</v>
      </c>
      <c r="J100">
        <v>2918</v>
      </c>
      <c r="K100">
        <v>2919</v>
      </c>
      <c r="L100">
        <v>2920</v>
      </c>
      <c r="M100">
        <v>2921</v>
      </c>
      <c r="N100">
        <v>2922</v>
      </c>
      <c r="O100">
        <v>2923</v>
      </c>
      <c r="P100">
        <v>2924</v>
      </c>
      <c r="Q100">
        <v>2925</v>
      </c>
      <c r="R100">
        <v>2926</v>
      </c>
      <c r="S100">
        <v>2927</v>
      </c>
      <c r="T100">
        <v>2928</v>
      </c>
      <c r="U100">
        <v>2929</v>
      </c>
      <c r="V100">
        <v>2930</v>
      </c>
      <c r="W100">
        <v>2931</v>
      </c>
      <c r="X100">
        <v>2932</v>
      </c>
      <c r="Y100">
        <v>2933</v>
      </c>
      <c r="Z100">
        <v>2934</v>
      </c>
      <c r="AA100">
        <v>2935</v>
      </c>
      <c r="AB100">
        <v>2936</v>
      </c>
      <c r="AC100">
        <v>2937</v>
      </c>
      <c r="AD100">
        <v>2938</v>
      </c>
      <c r="AE100">
        <v>2939</v>
      </c>
      <c r="AF100">
        <v>2940</v>
      </c>
      <c r="AH100" s="2">
        <f t="shared" si="38"/>
        <v>98</v>
      </c>
      <c r="AI100">
        <f ca="1">IF(ISNUMBER(C100),RANDBETWEEN(MIN(staticke_tc[id]),MAX(staticke_tc[id])),"")</f>
        <v>574</v>
      </c>
      <c r="AJ100">
        <f ca="1">IF(ISNUMBER(D100),RANDBETWEEN(MIN(staticke_tc[id]),MAX(staticke_tc[id])),"")</f>
        <v>24</v>
      </c>
      <c r="AK100">
        <f ca="1">IF(ISNUMBER(E100),RANDBETWEEN(MIN(staticke_tc[id]),MAX(staticke_tc[id])),"")</f>
        <v>830</v>
      </c>
      <c r="AL100">
        <f ca="1">IF(ISNUMBER(F100),RANDBETWEEN(MIN(staticke_tc[id]),MAX(staticke_tc[id])),"")</f>
        <v>315</v>
      </c>
      <c r="AM100">
        <f ca="1">IF(ISNUMBER(G100),RANDBETWEEN(MIN(staticke_tc[id]),MAX(staticke_tc[id])),"")</f>
        <v>521</v>
      </c>
      <c r="AN100">
        <f ca="1">IF(ISNUMBER(H100),RANDBETWEEN(MIN(staticke_tc[id]),MAX(staticke_tc[id])),"")</f>
        <v>448</v>
      </c>
      <c r="AO100">
        <f ca="1">IF(ISNUMBER(I100),RANDBETWEEN(MIN(staticke_tc[id]),MAX(staticke_tc[id])),"")</f>
        <v>705</v>
      </c>
      <c r="AP100">
        <f ca="1">IF(ISNUMBER(J100),RANDBETWEEN(MIN(staticke_tc[id]),MAX(staticke_tc[id])),"")</f>
        <v>882</v>
      </c>
      <c r="AQ100">
        <f ca="1">IF(ISNUMBER(K100),RANDBETWEEN(MIN(staticke_tc[id]),MAX(staticke_tc[id])),"")</f>
        <v>120</v>
      </c>
      <c r="AR100">
        <f ca="1">IF(ISNUMBER(L100),RANDBETWEEN(MIN(staticke_tc[id]),MAX(staticke_tc[id])),"")</f>
        <v>343</v>
      </c>
      <c r="AS100">
        <f ca="1">IF(ISNUMBER(M100),RANDBETWEEN(MIN(staticke_tc[id]),MAX(staticke_tc[id])),"")</f>
        <v>725</v>
      </c>
      <c r="AT100">
        <f ca="1">IF(ISNUMBER(N100),RANDBETWEEN(MIN(staticke_tc[id]),MAX(staticke_tc[id])),"")</f>
        <v>520</v>
      </c>
      <c r="AU100">
        <f ca="1">IF(ISNUMBER(O100),RANDBETWEEN(MIN(staticke_tc[id]),MAX(staticke_tc[id])),"")</f>
        <v>881</v>
      </c>
      <c r="AV100">
        <f ca="1">IF(ISNUMBER(P100),RANDBETWEEN(MIN(staticke_tc[id]),MAX(staticke_tc[id])),"")</f>
        <v>446</v>
      </c>
      <c r="AW100">
        <f ca="1">IF(ISNUMBER(Q100),RANDBETWEEN(MIN(staticke_tc[id]),MAX(staticke_tc[id])),"")</f>
        <v>675</v>
      </c>
      <c r="AX100">
        <f ca="1">IF(ISNUMBER(R100),RANDBETWEEN(MIN(staticke_tc[id]),MAX(staticke_tc[id])),"")</f>
        <v>17</v>
      </c>
      <c r="AY100">
        <f ca="1">IF(ISNUMBER(S100),RANDBETWEEN(MIN(staticke_tc[id]),MAX(staticke_tc[id])),"")</f>
        <v>526</v>
      </c>
      <c r="AZ100">
        <f ca="1">IF(ISNUMBER(T100),RANDBETWEEN(MIN(staticke_tc[id]),MAX(staticke_tc[id])),"")</f>
        <v>524</v>
      </c>
      <c r="BA100">
        <f ca="1">IF(ISNUMBER(U100),RANDBETWEEN(MIN(staticke_tc[id]),MAX(staticke_tc[id])),"")</f>
        <v>77</v>
      </c>
      <c r="BB100">
        <f ca="1">IF(ISNUMBER(V100),RANDBETWEEN(MIN(staticke_tc[id]),MAX(staticke_tc[id])),"")</f>
        <v>846</v>
      </c>
      <c r="BC100">
        <f ca="1">IF(ISNUMBER(W100),RANDBETWEEN(MIN(staticke_tc[id]),MAX(staticke_tc[id])),"")</f>
        <v>855</v>
      </c>
      <c r="BD100">
        <f ca="1">IF(ISNUMBER(X100),RANDBETWEEN(MIN(staticke_tc[id]),MAX(staticke_tc[id])),"")</f>
        <v>643</v>
      </c>
      <c r="BE100">
        <f ca="1">IF(ISNUMBER(Y100),RANDBETWEEN(MIN(staticke_tc[id]),MAX(staticke_tc[id])),"")</f>
        <v>24</v>
      </c>
      <c r="BF100">
        <f ca="1">IF(ISNUMBER(Z100),RANDBETWEEN(MIN(staticke_tc[id]),MAX(staticke_tc[id])),"")</f>
        <v>256</v>
      </c>
      <c r="BG100">
        <f ca="1">IF(ISNUMBER(AA100),RANDBETWEEN(MIN(staticke_tc[id]),MAX(staticke_tc[id])),"")</f>
        <v>976</v>
      </c>
      <c r="BH100">
        <f ca="1">IF(ISNUMBER(AB100),RANDBETWEEN(MIN(staticke_tc[id]),MAX(staticke_tc[id])),"")</f>
        <v>924</v>
      </c>
      <c r="BI100">
        <f ca="1">IF(ISNUMBER(AC100),RANDBETWEEN(MIN(staticke_tc[id]),MAX(staticke_tc[id])),"")</f>
        <v>34</v>
      </c>
      <c r="BJ100">
        <f ca="1">IF(ISNUMBER(AD100),RANDBETWEEN(MIN(staticke_tc[id]),MAX(staticke_tc[id])),"")</f>
        <v>185</v>
      </c>
      <c r="BK100">
        <f ca="1">IF(ISNUMBER(AE100),RANDBETWEEN(MIN(staticke_tc[id]),MAX(staticke_tc[id])),"")</f>
        <v>823</v>
      </c>
      <c r="BL100">
        <f ca="1">IF(ISNUMBER(AF100),RANDBETWEEN(MIN(staticke_tc[id]),MAX(staticke_tc[id])),"")</f>
        <v>530</v>
      </c>
      <c r="BN100" s="2">
        <f t="shared" si="39"/>
        <v>98</v>
      </c>
      <c r="BO100">
        <f ca="1">IF(ISNUMBER(CU100),RANDBETWEEN(MIN(staticke_tc[id]),MAX(staticke_tc[id])),"")</f>
        <v>750</v>
      </c>
      <c r="BP100">
        <f ca="1">IF(ISNUMBER(CV100),RANDBETWEEN(MIN(staticke_tc[id]),MAX(staticke_tc[id])),"")</f>
        <v>784</v>
      </c>
      <c r="BQ100">
        <f ca="1">IF(ISNUMBER(CW100),RANDBETWEEN(MIN(staticke_tc[id]),MAX(staticke_tc[id])),"")</f>
        <v>836</v>
      </c>
      <c r="BR100">
        <f ca="1">IF(ISNUMBER(CX100),RANDBETWEEN(MIN(staticke_tc[id]),MAX(staticke_tc[id])),"")</f>
        <v>84</v>
      </c>
      <c r="BS100">
        <f ca="1">IF(ISNUMBER(CY100),RANDBETWEEN(MIN(staticke_tc[id]),MAX(staticke_tc[id])),"")</f>
        <v>590</v>
      </c>
      <c r="BT100">
        <f ca="1">IF(ISNUMBER(CZ100),RANDBETWEEN(MIN(staticke_tc[id]),MAX(staticke_tc[id])),"")</f>
        <v>831</v>
      </c>
      <c r="BU100">
        <f ca="1">IF(ISNUMBER(DA100),RANDBETWEEN(MIN(staticke_tc[id]),MAX(staticke_tc[id])),"")</f>
        <v>472</v>
      </c>
      <c r="BV100">
        <f ca="1">IF(ISNUMBER(DB100),RANDBETWEEN(MIN(staticke_tc[id]),MAX(staticke_tc[id])),"")</f>
        <v>269</v>
      </c>
      <c r="BW100">
        <f ca="1">IF(ISNUMBER(DC100),RANDBETWEEN(MIN(staticke_tc[id]),MAX(staticke_tc[id])),"")</f>
        <v>531</v>
      </c>
      <c r="BX100">
        <f ca="1">IF(ISNUMBER(DD100),RANDBETWEEN(MIN(staticke_tc[id]),MAX(staticke_tc[id])),"")</f>
        <v>597</v>
      </c>
      <c r="BY100">
        <f ca="1">IF(ISNUMBER(DE100),RANDBETWEEN(MIN(staticke_tc[id]),MAX(staticke_tc[id])),"")</f>
        <v>178</v>
      </c>
      <c r="BZ100">
        <f ca="1">IF(ISNUMBER(DF100),RANDBETWEEN(MIN(staticke_tc[id]),MAX(staticke_tc[id])),"")</f>
        <v>859</v>
      </c>
      <c r="CA100">
        <f ca="1">IF(ISNUMBER(DG100),RANDBETWEEN(MIN(staticke_tc[id]),MAX(staticke_tc[id])),"")</f>
        <v>122</v>
      </c>
      <c r="CB100">
        <f ca="1">IF(ISNUMBER(DH100),RANDBETWEEN(MIN(staticke_tc[id]),MAX(staticke_tc[id])),"")</f>
        <v>239</v>
      </c>
      <c r="CC100">
        <f ca="1">IF(ISNUMBER(DI100),RANDBETWEEN(MIN(staticke_tc[id]),MAX(staticke_tc[id])),"")</f>
        <v>883</v>
      </c>
      <c r="CD100">
        <f ca="1">IF(ISNUMBER(DJ100),RANDBETWEEN(MIN(staticke_tc[id]),MAX(staticke_tc[id])),"")</f>
        <v>139</v>
      </c>
      <c r="CE100">
        <f ca="1">IF(ISNUMBER(DK100),RANDBETWEEN(MIN(staticke_tc[id]),MAX(staticke_tc[id])),"")</f>
        <v>559</v>
      </c>
      <c r="CF100">
        <f ca="1">IF(ISNUMBER(DL100),RANDBETWEEN(MIN(staticke_tc[id]),MAX(staticke_tc[id])),"")</f>
        <v>891</v>
      </c>
      <c r="CG100">
        <f ca="1">IF(ISNUMBER(DM100),RANDBETWEEN(MIN(staticke_tc[id]),MAX(staticke_tc[id])),"")</f>
        <v>301</v>
      </c>
      <c r="CH100">
        <f ca="1">IF(ISNUMBER(DN100),RANDBETWEEN(MIN(staticke_tc[id]),MAX(staticke_tc[id])),"")</f>
        <v>729</v>
      </c>
      <c r="CI100">
        <f ca="1">IF(ISNUMBER(DO100),RANDBETWEEN(MIN(staticke_tc[id]),MAX(staticke_tc[id])),"")</f>
        <v>21</v>
      </c>
      <c r="CJ100">
        <f ca="1">IF(ISNUMBER(DP100),RANDBETWEEN(MIN(staticke_tc[id]),MAX(staticke_tc[id])),"")</f>
        <v>7</v>
      </c>
      <c r="CK100">
        <f ca="1">IF(ISNUMBER(DQ100),RANDBETWEEN(MIN(staticke_tc[id]),MAX(staticke_tc[id])),"")</f>
        <v>43</v>
      </c>
      <c r="CL100">
        <f ca="1">IF(ISNUMBER(DR100),RANDBETWEEN(MIN(staticke_tc[id]),MAX(staticke_tc[id])),"")</f>
        <v>154</v>
      </c>
      <c r="CM100">
        <f ca="1">IF(ISNUMBER(DS100),RANDBETWEEN(MIN(staticke_tc[id]),MAX(staticke_tc[id])),"")</f>
        <v>335</v>
      </c>
      <c r="CN100">
        <f ca="1">IF(ISNUMBER(DT100),RANDBETWEEN(MIN(staticke_tc[id]),MAX(staticke_tc[id])),"")</f>
        <v>562</v>
      </c>
      <c r="CO100">
        <f ca="1">IF(ISNUMBER(DU100),RANDBETWEEN(MIN(staticke_tc[id]),MAX(staticke_tc[id])),"")</f>
        <v>349</v>
      </c>
      <c r="CP100">
        <f ca="1">IF(ISNUMBER(DV100),RANDBETWEEN(MIN(staticke_tc[id]),MAX(staticke_tc[id])),"")</f>
        <v>893</v>
      </c>
      <c r="CQ100">
        <f ca="1">IF(ISNUMBER(DW100),RANDBETWEEN(MIN(staticke_tc[id]),MAX(staticke_tc[id])),"")</f>
        <v>169</v>
      </c>
      <c r="CR100">
        <f ca="1">IF(ISNUMBER(DX100),RANDBETWEEN(MIN(staticke_tc[id]),MAX(staticke_tc[id])),"")</f>
        <v>141</v>
      </c>
      <c r="CT100" s="2">
        <f t="shared" si="40"/>
        <v>98</v>
      </c>
      <c r="CU100" s="15">
        <f ca="1">_xlfn.XLOOKUP(AI100,staticke_tc[id],staticke_tc[days],"")</f>
        <v>7.1013380886153499</v>
      </c>
      <c r="CV100" s="15">
        <f ca="1">_xlfn.XLOOKUP(AJ100,staticke_tc[id],staticke_tc[days],"")</f>
        <v>8.3888739959630403</v>
      </c>
      <c r="CW100" s="15">
        <f ca="1">_xlfn.XLOOKUP(AK100,staticke_tc[id],staticke_tc[days],"")</f>
        <v>14.188225627140678</v>
      </c>
      <c r="CX100" s="15">
        <f ca="1">_xlfn.XLOOKUP(AL100,staticke_tc[id],staticke_tc[days],"")</f>
        <v>12.181070246515803</v>
      </c>
      <c r="CY100" s="15">
        <f ca="1">_xlfn.XLOOKUP(AM100,staticke_tc[id],staticke_tc[days],"")</f>
        <v>16.425725333763076</v>
      </c>
      <c r="CZ100" s="15">
        <f ca="1">_xlfn.XLOOKUP(AN100,staticke_tc[id],staticke_tc[days],"")</f>
        <v>6.4303283526129249</v>
      </c>
      <c r="DA100" s="15">
        <f ca="1">_xlfn.XLOOKUP(AO100,staticke_tc[id],staticke_tc[days],"")</f>
        <v>6.931657580962213</v>
      </c>
      <c r="DB100" s="15">
        <f ca="1">_xlfn.XLOOKUP(AP100,staticke_tc[id],staticke_tc[days],"")</f>
        <v>7.0980978835261634</v>
      </c>
      <c r="DC100" s="15">
        <f ca="1">_xlfn.XLOOKUP(AQ100,staticke_tc[id],staticke_tc[days],"")</f>
        <v>12.117313883772816</v>
      </c>
      <c r="DD100" s="15">
        <f ca="1">_xlfn.XLOOKUP(AR100,staticke_tc[id],staticke_tc[days],"")</f>
        <v>14.325985512316041</v>
      </c>
      <c r="DE100" s="15">
        <f ca="1">_xlfn.XLOOKUP(AS100,staticke_tc[id],staticke_tc[days],"")</f>
        <v>9.352068415884645</v>
      </c>
      <c r="DF100" s="15">
        <f ca="1">_xlfn.XLOOKUP(AT100,staticke_tc[id],staticke_tc[days],"")</f>
        <v>8.15362491072365</v>
      </c>
      <c r="DG100" s="15">
        <f ca="1">_xlfn.XLOOKUP(AU100,staticke_tc[id],staticke_tc[days],"")</f>
        <v>4.5747895088992454</v>
      </c>
      <c r="DH100" s="15">
        <f ca="1">_xlfn.XLOOKUP(AV100,staticke_tc[id],staticke_tc[days],"")</f>
        <v>8.8183456153648372</v>
      </c>
      <c r="DI100" s="15">
        <f ca="1">_xlfn.XLOOKUP(AW100,staticke_tc[id],staticke_tc[days],"")</f>
        <v>10.909658750319343</v>
      </c>
      <c r="DJ100" s="15">
        <f ca="1">_xlfn.XLOOKUP(AX100,staticke_tc[id],staticke_tc[days],"")</f>
        <v>9.617849380952439</v>
      </c>
      <c r="DK100" s="15">
        <f ca="1">_xlfn.XLOOKUP(AY100,staticke_tc[id],staticke_tc[days],"")</f>
        <v>8.2045080419730212</v>
      </c>
      <c r="DL100" s="15">
        <f ca="1">_xlfn.XLOOKUP(AZ100,staticke_tc[id],staticke_tc[days],"")</f>
        <v>4.5855079249824335</v>
      </c>
      <c r="DM100" s="15">
        <f ca="1">_xlfn.XLOOKUP(BA100,staticke_tc[id],staticke_tc[days],"")</f>
        <v>9.9161594544398266</v>
      </c>
      <c r="DN100" s="15">
        <f ca="1">_xlfn.XLOOKUP(BB100,staticke_tc[id],staticke_tc[days],"")</f>
        <v>10.598549025074776</v>
      </c>
      <c r="DO100" s="15">
        <f ca="1">_xlfn.XLOOKUP(BC100,staticke_tc[id],staticke_tc[days],"")</f>
        <v>7.4627141488971098</v>
      </c>
      <c r="DP100" s="15">
        <f ca="1">_xlfn.XLOOKUP(BD100,staticke_tc[id],staticke_tc[days],"")</f>
        <v>9.0066194057258944</v>
      </c>
      <c r="DQ100" s="15">
        <f ca="1">_xlfn.XLOOKUP(BE100,staticke_tc[id],staticke_tc[days],"")</f>
        <v>8.3888739959630403</v>
      </c>
      <c r="DR100" s="15">
        <f ca="1">_xlfn.XLOOKUP(BF100,staticke_tc[id],staticke_tc[days],"")</f>
        <v>9.6248291687509884</v>
      </c>
      <c r="DS100" s="15">
        <f ca="1">_xlfn.XLOOKUP(BG100,staticke_tc[id],staticke_tc[days],"")</f>
        <v>8.2980238221406175</v>
      </c>
      <c r="DT100" s="15">
        <f ca="1">_xlfn.XLOOKUP(BH100,staticke_tc[id],staticke_tc[days],"")</f>
        <v>13.209566764673291</v>
      </c>
      <c r="DU100" s="15">
        <f ca="1">_xlfn.XLOOKUP(BI100,staticke_tc[id],staticke_tc[days],"")</f>
        <v>12.699486899223931</v>
      </c>
      <c r="DV100" s="15">
        <f ca="1">_xlfn.XLOOKUP(BJ100,staticke_tc[id],staticke_tc[days],"")</f>
        <v>11.911108881382845</v>
      </c>
      <c r="DW100" s="15">
        <f ca="1">_xlfn.XLOOKUP(BK100,staticke_tc[id],staticke_tc[days],"")</f>
        <v>6.7810925610751021</v>
      </c>
      <c r="DX100" s="15">
        <f ca="1">_xlfn.XLOOKUP(BL100,staticke_tc[id],staticke_tc[days],"")</f>
        <v>14.042101265774059</v>
      </c>
      <c r="DZ100" s="2">
        <f t="shared" si="41"/>
        <v>98</v>
      </c>
      <c r="EA100" s="15">
        <f ca="1">_xlfn.XLOOKUP(BO100,staticke_tc[id],staticke_tc[days],"")</f>
        <v>4.0940367750462388</v>
      </c>
      <c r="EB100" s="15">
        <f ca="1">_xlfn.XLOOKUP(BP100,staticke_tc[id],staticke_tc[days],"")</f>
        <v>9.8229903292626322</v>
      </c>
      <c r="EC100" s="15">
        <f ca="1">_xlfn.XLOOKUP(BQ100,staticke_tc[id],staticke_tc[days],"")</f>
        <v>10.111163668042202</v>
      </c>
      <c r="ED100" s="15">
        <f ca="1">_xlfn.XLOOKUP(BR100,staticke_tc[id],staticke_tc[days],"")</f>
        <v>9.3478653200078305</v>
      </c>
      <c r="EE100" s="15">
        <f ca="1">_xlfn.XLOOKUP(BS100,staticke_tc[id],staticke_tc[days],"")</f>
        <v>7.4544319265073042</v>
      </c>
      <c r="EF100" s="15">
        <f ca="1">_xlfn.XLOOKUP(BT100,staticke_tc[id],staticke_tc[days],"")</f>
        <v>9.1128559924305872</v>
      </c>
      <c r="EG100" s="15">
        <f ca="1">_xlfn.XLOOKUP(BU100,staticke_tc[id],staticke_tc[days],"")</f>
        <v>4.2689032263271809</v>
      </c>
      <c r="EH100" s="15">
        <f ca="1">_xlfn.XLOOKUP(BV100,staticke_tc[id],staticke_tc[days],"")</f>
        <v>12.528894114673445</v>
      </c>
      <c r="EI100" s="15">
        <f ca="1">_xlfn.XLOOKUP(BW100,staticke_tc[id],staticke_tc[days],"")</f>
        <v>9.4691638403162148</v>
      </c>
      <c r="EJ100" s="15">
        <f ca="1">_xlfn.XLOOKUP(BX100,staticke_tc[id],staticke_tc[days],"")</f>
        <v>9.8121374496015275</v>
      </c>
      <c r="EK100" s="15">
        <f ca="1">_xlfn.XLOOKUP(BY100,staticke_tc[id],staticke_tc[days],"")</f>
        <v>13.533932374546305</v>
      </c>
      <c r="EL100" s="15">
        <f ca="1">_xlfn.XLOOKUP(BZ100,staticke_tc[id],staticke_tc[days],"")</f>
        <v>6.0738682695301565</v>
      </c>
      <c r="EM100" s="15">
        <f ca="1">_xlfn.XLOOKUP(CA100,staticke_tc[id],staticke_tc[days],"")</f>
        <v>9.7702801352560442</v>
      </c>
      <c r="EN100" s="15">
        <f ca="1">_xlfn.XLOOKUP(CB100,staticke_tc[id],staticke_tc[days],"")</f>
        <v>8.8721202108294239</v>
      </c>
      <c r="EO100" s="15">
        <f ca="1">_xlfn.XLOOKUP(CC100,staticke_tc[id],staticke_tc[days],"")</f>
        <v>11.677643276359099</v>
      </c>
      <c r="EP100" s="15">
        <f ca="1">_xlfn.XLOOKUP(CD100,staticke_tc[id],staticke_tc[days],"")</f>
        <v>8.2914040584809197</v>
      </c>
      <c r="EQ100" s="15">
        <f ca="1">_xlfn.XLOOKUP(CE100,staticke_tc[id],staticke_tc[days],"")</f>
        <v>13.225285626216632</v>
      </c>
      <c r="ER100" s="15">
        <f ca="1">_xlfn.XLOOKUP(CF100,staticke_tc[id],staticke_tc[days],"")</f>
        <v>10.663663551217759</v>
      </c>
      <c r="ES100" s="15">
        <f ca="1">_xlfn.XLOOKUP(CG100,staticke_tc[id],staticke_tc[days],"")</f>
        <v>3.489336590986289</v>
      </c>
      <c r="ET100" s="15">
        <f ca="1">_xlfn.XLOOKUP(CH100,staticke_tc[id],staticke_tc[days],"")</f>
        <v>8.3677452007334008</v>
      </c>
      <c r="EU100" s="15">
        <f ca="1">_xlfn.XLOOKUP(CI100,staticke_tc[id],staticke_tc[days],"")</f>
        <v>13.229762852897831</v>
      </c>
      <c r="EV100" s="15">
        <f ca="1">_xlfn.XLOOKUP(CJ100,staticke_tc[id],staticke_tc[days],"")</f>
        <v>12.050433120035295</v>
      </c>
      <c r="EW100" s="15">
        <f ca="1">_xlfn.XLOOKUP(CK100,staticke_tc[id],staticke_tc[days],"")</f>
        <v>6.6461428622192891</v>
      </c>
      <c r="EX100" s="15">
        <f ca="1">_xlfn.XLOOKUP(CL100,staticke_tc[id],staticke_tc[days],"")</f>
        <v>7.5635553157819544</v>
      </c>
      <c r="EY100" s="15">
        <f ca="1">_xlfn.XLOOKUP(CM100,staticke_tc[id],staticke_tc[days],"")</f>
        <v>5.1393380924764998</v>
      </c>
      <c r="EZ100" s="15">
        <f ca="1">_xlfn.XLOOKUP(CN100,staticke_tc[id],staticke_tc[days],"")</f>
        <v>10.789524128117405</v>
      </c>
      <c r="FA100" s="15">
        <f ca="1">_xlfn.XLOOKUP(CO100,staticke_tc[id],staticke_tc[days],"")</f>
        <v>6.3252579240285387</v>
      </c>
      <c r="FB100" s="15">
        <f ca="1">_xlfn.XLOOKUP(CP100,staticke_tc[id],staticke_tc[days],"")</f>
        <v>9.1069166367793084</v>
      </c>
      <c r="FC100" s="15">
        <f ca="1">_xlfn.XLOOKUP(CQ100,staticke_tc[id],staticke_tc[days],"")</f>
        <v>9.398622519800659</v>
      </c>
      <c r="FD100" s="15">
        <f ca="1">_xlfn.XLOOKUP(CR100,staticke_tc[id],staticke_tc[days],"")</f>
        <v>12.819345009437651</v>
      </c>
    </row>
    <row r="101" spans="2:160" x14ac:dyDescent="0.3">
      <c r="B101" s="2">
        <f t="shared" si="42"/>
        <v>99</v>
      </c>
      <c r="C101">
        <v>2941</v>
      </c>
      <c r="D101">
        <v>2942</v>
      </c>
      <c r="E101">
        <v>2943</v>
      </c>
      <c r="F101">
        <v>2944</v>
      </c>
      <c r="G101">
        <v>2945</v>
      </c>
      <c r="H101">
        <v>2946</v>
      </c>
      <c r="I101">
        <v>2947</v>
      </c>
      <c r="J101">
        <v>2948</v>
      </c>
      <c r="K101">
        <v>2949</v>
      </c>
      <c r="L101">
        <v>2950</v>
      </c>
      <c r="M101">
        <v>2951</v>
      </c>
      <c r="N101">
        <v>2952</v>
      </c>
      <c r="O101">
        <v>2953</v>
      </c>
      <c r="P101">
        <v>2954</v>
      </c>
      <c r="Q101">
        <v>2955</v>
      </c>
      <c r="R101">
        <v>2956</v>
      </c>
      <c r="S101">
        <v>2957</v>
      </c>
      <c r="T101">
        <v>2958</v>
      </c>
      <c r="U101">
        <v>2959</v>
      </c>
      <c r="V101">
        <v>2960</v>
      </c>
      <c r="W101">
        <v>2961</v>
      </c>
      <c r="X101">
        <v>2962</v>
      </c>
      <c r="Y101">
        <v>2963</v>
      </c>
      <c r="Z101">
        <v>2964</v>
      </c>
      <c r="AA101">
        <v>2965</v>
      </c>
      <c r="AB101">
        <v>2966</v>
      </c>
      <c r="AC101">
        <v>2967</v>
      </c>
      <c r="AD101">
        <v>2968</v>
      </c>
      <c r="AE101">
        <v>2969</v>
      </c>
      <c r="AF101">
        <v>2970</v>
      </c>
      <c r="AH101" s="2">
        <f t="shared" si="38"/>
        <v>99</v>
      </c>
      <c r="AI101">
        <f ca="1">IF(ISNUMBER(C101),RANDBETWEEN(MIN(staticke_tc[id]),MAX(staticke_tc[id])),"")</f>
        <v>352</v>
      </c>
      <c r="AJ101">
        <f ca="1">IF(ISNUMBER(D101),RANDBETWEEN(MIN(staticke_tc[id]),MAX(staticke_tc[id])),"")</f>
        <v>956</v>
      </c>
      <c r="AK101">
        <f ca="1">IF(ISNUMBER(E101),RANDBETWEEN(MIN(staticke_tc[id]),MAX(staticke_tc[id])),"")</f>
        <v>555</v>
      </c>
      <c r="AL101">
        <f ca="1">IF(ISNUMBER(F101),RANDBETWEEN(MIN(staticke_tc[id]),MAX(staticke_tc[id])),"")</f>
        <v>239</v>
      </c>
      <c r="AM101">
        <f ca="1">IF(ISNUMBER(G101),RANDBETWEEN(MIN(staticke_tc[id]),MAX(staticke_tc[id])),"")</f>
        <v>151</v>
      </c>
      <c r="AN101">
        <f ca="1">IF(ISNUMBER(H101),RANDBETWEEN(MIN(staticke_tc[id]),MAX(staticke_tc[id])),"")</f>
        <v>376</v>
      </c>
      <c r="AO101">
        <f ca="1">IF(ISNUMBER(I101),RANDBETWEEN(MIN(staticke_tc[id]),MAX(staticke_tc[id])),"")</f>
        <v>699</v>
      </c>
      <c r="AP101">
        <f ca="1">IF(ISNUMBER(J101),RANDBETWEEN(MIN(staticke_tc[id]),MAX(staticke_tc[id])),"")</f>
        <v>57</v>
      </c>
      <c r="AQ101">
        <f ca="1">IF(ISNUMBER(K101),RANDBETWEEN(MIN(staticke_tc[id]),MAX(staticke_tc[id])),"")</f>
        <v>557</v>
      </c>
      <c r="AR101">
        <f ca="1">IF(ISNUMBER(L101),RANDBETWEEN(MIN(staticke_tc[id]),MAX(staticke_tc[id])),"")</f>
        <v>851</v>
      </c>
      <c r="AS101">
        <f ca="1">IF(ISNUMBER(M101),RANDBETWEEN(MIN(staticke_tc[id]),MAX(staticke_tc[id])),"")</f>
        <v>76</v>
      </c>
      <c r="AT101">
        <f ca="1">IF(ISNUMBER(N101),RANDBETWEEN(MIN(staticke_tc[id]),MAX(staticke_tc[id])),"")</f>
        <v>870</v>
      </c>
      <c r="AU101">
        <f ca="1">IF(ISNUMBER(O101),RANDBETWEEN(MIN(staticke_tc[id]),MAX(staticke_tc[id])),"")</f>
        <v>652</v>
      </c>
      <c r="AV101">
        <f ca="1">IF(ISNUMBER(P101),RANDBETWEEN(MIN(staticke_tc[id]),MAX(staticke_tc[id])),"")</f>
        <v>797</v>
      </c>
      <c r="AW101">
        <f ca="1">IF(ISNUMBER(Q101),RANDBETWEEN(MIN(staticke_tc[id]),MAX(staticke_tc[id])),"")</f>
        <v>214</v>
      </c>
      <c r="AX101">
        <f ca="1">IF(ISNUMBER(R101),RANDBETWEEN(MIN(staticke_tc[id]),MAX(staticke_tc[id])),"")</f>
        <v>278</v>
      </c>
      <c r="AY101">
        <f ca="1">IF(ISNUMBER(S101),RANDBETWEEN(MIN(staticke_tc[id]),MAX(staticke_tc[id])),"")</f>
        <v>203</v>
      </c>
      <c r="AZ101">
        <f ca="1">IF(ISNUMBER(T101),RANDBETWEEN(MIN(staticke_tc[id]),MAX(staticke_tc[id])),"")</f>
        <v>704</v>
      </c>
      <c r="BA101">
        <f ca="1">IF(ISNUMBER(U101),RANDBETWEEN(MIN(staticke_tc[id]),MAX(staticke_tc[id])),"")</f>
        <v>324</v>
      </c>
      <c r="BB101">
        <f ca="1">IF(ISNUMBER(V101),RANDBETWEEN(MIN(staticke_tc[id]),MAX(staticke_tc[id])),"")</f>
        <v>955</v>
      </c>
      <c r="BC101">
        <f ca="1">IF(ISNUMBER(W101),RANDBETWEEN(MIN(staticke_tc[id]),MAX(staticke_tc[id])),"")</f>
        <v>713</v>
      </c>
      <c r="BD101">
        <f ca="1">IF(ISNUMBER(X101),RANDBETWEEN(MIN(staticke_tc[id]),MAX(staticke_tc[id])),"")</f>
        <v>115</v>
      </c>
      <c r="BE101">
        <f ca="1">IF(ISNUMBER(Y101),RANDBETWEEN(MIN(staticke_tc[id]),MAX(staticke_tc[id])),"")</f>
        <v>760</v>
      </c>
      <c r="BF101">
        <f ca="1">IF(ISNUMBER(Z101),RANDBETWEEN(MIN(staticke_tc[id]),MAX(staticke_tc[id])),"")</f>
        <v>568</v>
      </c>
      <c r="BG101">
        <f ca="1">IF(ISNUMBER(AA101),RANDBETWEEN(MIN(staticke_tc[id]),MAX(staticke_tc[id])),"")</f>
        <v>135</v>
      </c>
      <c r="BH101">
        <f ca="1">IF(ISNUMBER(AB101),RANDBETWEEN(MIN(staticke_tc[id]),MAX(staticke_tc[id])),"")</f>
        <v>384</v>
      </c>
      <c r="BI101">
        <f ca="1">IF(ISNUMBER(AC101),RANDBETWEEN(MIN(staticke_tc[id]),MAX(staticke_tc[id])),"")</f>
        <v>222</v>
      </c>
      <c r="BJ101">
        <f ca="1">IF(ISNUMBER(AD101),RANDBETWEEN(MIN(staticke_tc[id]),MAX(staticke_tc[id])),"")</f>
        <v>969</v>
      </c>
      <c r="BK101">
        <f ca="1">IF(ISNUMBER(AE101),RANDBETWEEN(MIN(staticke_tc[id]),MAX(staticke_tc[id])),"")</f>
        <v>934</v>
      </c>
      <c r="BL101">
        <f ca="1">IF(ISNUMBER(AF101),RANDBETWEEN(MIN(staticke_tc[id]),MAX(staticke_tc[id])),"")</f>
        <v>848</v>
      </c>
      <c r="BN101" s="2">
        <f t="shared" si="39"/>
        <v>99</v>
      </c>
      <c r="BO101">
        <f ca="1">IF(ISNUMBER(CU101),RANDBETWEEN(MIN(staticke_tc[id]),MAX(staticke_tc[id])),"")</f>
        <v>502</v>
      </c>
      <c r="BP101">
        <f ca="1">IF(ISNUMBER(CV101),RANDBETWEEN(MIN(staticke_tc[id]),MAX(staticke_tc[id])),"")</f>
        <v>485</v>
      </c>
      <c r="BQ101">
        <f ca="1">IF(ISNUMBER(CW101),RANDBETWEEN(MIN(staticke_tc[id]),MAX(staticke_tc[id])),"")</f>
        <v>7</v>
      </c>
      <c r="BR101">
        <f ca="1">IF(ISNUMBER(CX101),RANDBETWEEN(MIN(staticke_tc[id]),MAX(staticke_tc[id])),"")</f>
        <v>711</v>
      </c>
      <c r="BS101">
        <f ca="1">IF(ISNUMBER(CY101),RANDBETWEEN(MIN(staticke_tc[id]),MAX(staticke_tc[id])),"")</f>
        <v>625</v>
      </c>
      <c r="BT101">
        <f ca="1">IF(ISNUMBER(CZ101),RANDBETWEEN(MIN(staticke_tc[id]),MAX(staticke_tc[id])),"")</f>
        <v>634</v>
      </c>
      <c r="BU101">
        <f ca="1">IF(ISNUMBER(DA101),RANDBETWEEN(MIN(staticke_tc[id]),MAX(staticke_tc[id])),"")</f>
        <v>564</v>
      </c>
      <c r="BV101">
        <f ca="1">IF(ISNUMBER(DB101),RANDBETWEEN(MIN(staticke_tc[id]),MAX(staticke_tc[id])),"")</f>
        <v>122</v>
      </c>
      <c r="BW101">
        <f ca="1">IF(ISNUMBER(DC101),RANDBETWEEN(MIN(staticke_tc[id]),MAX(staticke_tc[id])),"")</f>
        <v>634</v>
      </c>
      <c r="BX101">
        <f ca="1">IF(ISNUMBER(DD101),RANDBETWEEN(MIN(staticke_tc[id]),MAX(staticke_tc[id])),"")</f>
        <v>321</v>
      </c>
      <c r="BY101">
        <f ca="1">IF(ISNUMBER(DE101),RANDBETWEEN(MIN(staticke_tc[id]),MAX(staticke_tc[id])),"")</f>
        <v>386</v>
      </c>
      <c r="BZ101">
        <f ca="1">IF(ISNUMBER(DF101),RANDBETWEEN(MIN(staticke_tc[id]),MAX(staticke_tc[id])),"")</f>
        <v>125</v>
      </c>
      <c r="CA101">
        <f ca="1">IF(ISNUMBER(DG101),RANDBETWEEN(MIN(staticke_tc[id]),MAX(staticke_tc[id])),"")</f>
        <v>874</v>
      </c>
      <c r="CB101">
        <f ca="1">IF(ISNUMBER(DH101),RANDBETWEEN(MIN(staticke_tc[id]),MAX(staticke_tc[id])),"")</f>
        <v>613</v>
      </c>
      <c r="CC101">
        <f ca="1">IF(ISNUMBER(DI101),RANDBETWEEN(MIN(staticke_tc[id]),MAX(staticke_tc[id])),"")</f>
        <v>721</v>
      </c>
      <c r="CD101">
        <f ca="1">IF(ISNUMBER(DJ101),RANDBETWEEN(MIN(staticke_tc[id]),MAX(staticke_tc[id])),"")</f>
        <v>6</v>
      </c>
      <c r="CE101">
        <f ca="1">IF(ISNUMBER(DK101),RANDBETWEEN(MIN(staticke_tc[id]),MAX(staticke_tc[id])),"")</f>
        <v>265</v>
      </c>
      <c r="CF101">
        <f ca="1">IF(ISNUMBER(DL101),RANDBETWEEN(MIN(staticke_tc[id]),MAX(staticke_tc[id])),"")</f>
        <v>84</v>
      </c>
      <c r="CG101">
        <f ca="1">IF(ISNUMBER(DM101),RANDBETWEEN(MIN(staticke_tc[id]),MAX(staticke_tc[id])),"")</f>
        <v>784</v>
      </c>
      <c r="CH101">
        <f ca="1">IF(ISNUMBER(DN101),RANDBETWEEN(MIN(staticke_tc[id]),MAX(staticke_tc[id])),"")</f>
        <v>60</v>
      </c>
      <c r="CI101">
        <f ca="1">IF(ISNUMBER(DO101),RANDBETWEEN(MIN(staticke_tc[id]),MAX(staticke_tc[id])),"")</f>
        <v>488</v>
      </c>
      <c r="CJ101">
        <f ca="1">IF(ISNUMBER(DP101),RANDBETWEEN(MIN(staticke_tc[id]),MAX(staticke_tc[id])),"")</f>
        <v>396</v>
      </c>
      <c r="CK101">
        <f ca="1">IF(ISNUMBER(DQ101),RANDBETWEEN(MIN(staticke_tc[id]),MAX(staticke_tc[id])),"")</f>
        <v>409</v>
      </c>
      <c r="CL101">
        <f ca="1">IF(ISNUMBER(DR101),RANDBETWEEN(MIN(staticke_tc[id]),MAX(staticke_tc[id])),"")</f>
        <v>360</v>
      </c>
      <c r="CM101">
        <f ca="1">IF(ISNUMBER(DS101),RANDBETWEEN(MIN(staticke_tc[id]),MAX(staticke_tc[id])),"")</f>
        <v>304</v>
      </c>
      <c r="CN101">
        <f ca="1">IF(ISNUMBER(DT101),RANDBETWEEN(MIN(staticke_tc[id]),MAX(staticke_tc[id])),"")</f>
        <v>937</v>
      </c>
      <c r="CO101">
        <f ca="1">IF(ISNUMBER(DU101),RANDBETWEEN(MIN(staticke_tc[id]),MAX(staticke_tc[id])),"")</f>
        <v>866</v>
      </c>
      <c r="CP101">
        <f ca="1">IF(ISNUMBER(DV101),RANDBETWEEN(MIN(staticke_tc[id]),MAX(staticke_tc[id])),"")</f>
        <v>825</v>
      </c>
      <c r="CQ101">
        <f ca="1">IF(ISNUMBER(DW101),RANDBETWEEN(MIN(staticke_tc[id]),MAX(staticke_tc[id])),"")</f>
        <v>585</v>
      </c>
      <c r="CR101">
        <f ca="1">IF(ISNUMBER(DX101),RANDBETWEEN(MIN(staticke_tc[id]),MAX(staticke_tc[id])),"")</f>
        <v>232</v>
      </c>
      <c r="CT101" s="2">
        <f t="shared" si="40"/>
        <v>99</v>
      </c>
      <c r="CU101" s="15">
        <f ca="1">_xlfn.XLOOKUP(AI101,staticke_tc[id],staticke_tc[days],"")</f>
        <v>10.064203887317605</v>
      </c>
      <c r="CV101" s="15">
        <f ca="1">_xlfn.XLOOKUP(AJ101,staticke_tc[id],staticke_tc[days],"")</f>
        <v>11.271411474952682</v>
      </c>
      <c r="CW101" s="15">
        <f ca="1">_xlfn.XLOOKUP(AK101,staticke_tc[id],staticke_tc[days],"")</f>
        <v>13.440361603135919</v>
      </c>
      <c r="CX101" s="15">
        <f ca="1">_xlfn.XLOOKUP(AL101,staticke_tc[id],staticke_tc[days],"")</f>
        <v>8.8721202108294239</v>
      </c>
      <c r="CY101" s="15">
        <f ca="1">_xlfn.XLOOKUP(AM101,staticke_tc[id],staticke_tc[days],"")</f>
        <v>16.638801044840974</v>
      </c>
      <c r="CZ101" s="15">
        <f ca="1">_xlfn.XLOOKUP(AN101,staticke_tc[id],staticke_tc[days],"")</f>
        <v>16.116503017299735</v>
      </c>
      <c r="DA101" s="15">
        <f ca="1">_xlfn.XLOOKUP(AO101,staticke_tc[id],staticke_tc[days],"")</f>
        <v>8.2039845254195036</v>
      </c>
      <c r="DB101" s="15">
        <f ca="1">_xlfn.XLOOKUP(AP101,staticke_tc[id],staticke_tc[days],"")</f>
        <v>10.272771633108734</v>
      </c>
      <c r="DC101" s="15">
        <f ca="1">_xlfn.XLOOKUP(AQ101,staticke_tc[id],staticke_tc[days],"")</f>
        <v>9.2237407299803529</v>
      </c>
      <c r="DD101" s="15">
        <f ca="1">_xlfn.XLOOKUP(AR101,staticke_tc[id],staticke_tc[days],"")</f>
        <v>9.7502236575247476</v>
      </c>
      <c r="DE101" s="15">
        <f ca="1">_xlfn.XLOOKUP(AS101,staticke_tc[id],staticke_tc[days],"")</f>
        <v>5.0240999851160764</v>
      </c>
      <c r="DF101" s="15">
        <f ca="1">_xlfn.XLOOKUP(AT101,staticke_tc[id],staticke_tc[days],"")</f>
        <v>11.594831670741772</v>
      </c>
      <c r="DG101" s="15">
        <f ca="1">_xlfn.XLOOKUP(AU101,staticke_tc[id],staticke_tc[days],"")</f>
        <v>9.5537290381214852</v>
      </c>
      <c r="DH101" s="15">
        <f ca="1">_xlfn.XLOOKUP(AV101,staticke_tc[id],staticke_tc[days],"")</f>
        <v>16.289946149645768</v>
      </c>
      <c r="DI101" s="15">
        <f ca="1">_xlfn.XLOOKUP(AW101,staticke_tc[id],staticke_tc[days],"")</f>
        <v>9.8890129180805637</v>
      </c>
      <c r="DJ101" s="15">
        <f ca="1">_xlfn.XLOOKUP(AX101,staticke_tc[id],staticke_tc[days],"")</f>
        <v>12.071949721113659</v>
      </c>
      <c r="DK101" s="15">
        <f ca="1">_xlfn.XLOOKUP(AY101,staticke_tc[id],staticke_tc[days],"")</f>
        <v>7.6621521937249994</v>
      </c>
      <c r="DL101" s="15">
        <f ca="1">_xlfn.XLOOKUP(AZ101,staticke_tc[id],staticke_tc[days],"")</f>
        <v>7.9182126898121279</v>
      </c>
      <c r="DM101" s="15">
        <f ca="1">_xlfn.XLOOKUP(BA101,staticke_tc[id],staticke_tc[days],"")</f>
        <v>10.884477962641499</v>
      </c>
      <c r="DN101" s="15">
        <f ca="1">_xlfn.XLOOKUP(BB101,staticke_tc[id],staticke_tc[days],"")</f>
        <v>10.733766925625623</v>
      </c>
      <c r="DO101" s="15">
        <f ca="1">_xlfn.XLOOKUP(BC101,staticke_tc[id],staticke_tc[days],"")</f>
        <v>10.366466039670941</v>
      </c>
      <c r="DP101" s="15">
        <f ca="1">_xlfn.XLOOKUP(BD101,staticke_tc[id],staticke_tc[days],"")</f>
        <v>9.5783293956598232</v>
      </c>
      <c r="DQ101" s="15">
        <f ca="1">_xlfn.XLOOKUP(BE101,staticke_tc[id],staticke_tc[days],"")</f>
        <v>11.386754549226996</v>
      </c>
      <c r="DR101" s="15">
        <f ca="1">_xlfn.XLOOKUP(BF101,staticke_tc[id],staticke_tc[days],"")</f>
        <v>8.6783256893695384</v>
      </c>
      <c r="DS101" s="15">
        <f ca="1">_xlfn.XLOOKUP(BG101,staticke_tc[id],staticke_tc[days],"")</f>
        <v>17.455486281455098</v>
      </c>
      <c r="DT101" s="15">
        <f ca="1">_xlfn.XLOOKUP(BH101,staticke_tc[id],staticke_tc[days],"")</f>
        <v>9.2110348172451566</v>
      </c>
      <c r="DU101" s="15">
        <f ca="1">_xlfn.XLOOKUP(BI101,staticke_tc[id],staticke_tc[days],"")</f>
        <v>8.2943316535182756</v>
      </c>
      <c r="DV101" s="15">
        <f ca="1">_xlfn.XLOOKUP(BJ101,staticke_tc[id],staticke_tc[days],"")</f>
        <v>10.213282449835654</v>
      </c>
      <c r="DW101" s="15">
        <f ca="1">_xlfn.XLOOKUP(BK101,staticke_tc[id],staticke_tc[days],"")</f>
        <v>5.5710799606270598</v>
      </c>
      <c r="DX101" s="15">
        <f ca="1">_xlfn.XLOOKUP(BL101,staticke_tc[id],staticke_tc[days],"")</f>
        <v>9.1976441074553712</v>
      </c>
      <c r="DZ101" s="2">
        <f t="shared" si="41"/>
        <v>99</v>
      </c>
      <c r="EA101" s="15">
        <f ca="1">_xlfn.XLOOKUP(BO101,staticke_tc[id],staticke_tc[days],"")</f>
        <v>14.313971463651505</v>
      </c>
      <c r="EB101" s="15">
        <f ca="1">_xlfn.XLOOKUP(BP101,staticke_tc[id],staticke_tc[days],"")</f>
        <v>12.320517618249397</v>
      </c>
      <c r="EC101" s="15">
        <f ca="1">_xlfn.XLOOKUP(BQ101,staticke_tc[id],staticke_tc[days],"")</f>
        <v>12.050433120035295</v>
      </c>
      <c r="ED101" s="15">
        <f ca="1">_xlfn.XLOOKUP(BR101,staticke_tc[id],staticke_tc[days],"")</f>
        <v>7.38642103047831</v>
      </c>
      <c r="EE101" s="15">
        <f ca="1">_xlfn.XLOOKUP(BS101,staticke_tc[id],staticke_tc[days],"")</f>
        <v>10.293345674584232</v>
      </c>
      <c r="EF101" s="15">
        <f ca="1">_xlfn.XLOOKUP(BT101,staticke_tc[id],staticke_tc[days],"")</f>
        <v>7.7709299821060505</v>
      </c>
      <c r="EG101" s="15">
        <f ca="1">_xlfn.XLOOKUP(BU101,staticke_tc[id],staticke_tc[days],"")</f>
        <v>6.364239642567604</v>
      </c>
      <c r="EH101" s="15">
        <f ca="1">_xlfn.XLOOKUP(BV101,staticke_tc[id],staticke_tc[days],"")</f>
        <v>9.7702801352560442</v>
      </c>
      <c r="EI101" s="15">
        <f ca="1">_xlfn.XLOOKUP(BW101,staticke_tc[id],staticke_tc[days],"")</f>
        <v>7.7709299821060505</v>
      </c>
      <c r="EJ101" s="15">
        <f ca="1">_xlfn.XLOOKUP(BX101,staticke_tc[id],staticke_tc[days],"")</f>
        <v>10.633601178666805</v>
      </c>
      <c r="EK101" s="15">
        <f ca="1">_xlfn.XLOOKUP(BY101,staticke_tc[id],staticke_tc[days],"")</f>
        <v>10.233990922708442</v>
      </c>
      <c r="EL101" s="15">
        <f ca="1">_xlfn.XLOOKUP(BZ101,staticke_tc[id],staticke_tc[days],"")</f>
        <v>6.1274014177270848</v>
      </c>
      <c r="EM101" s="15">
        <f ca="1">_xlfn.XLOOKUP(CA101,staticke_tc[id],staticke_tc[days],"")</f>
        <v>15.400905614527591</v>
      </c>
      <c r="EN101" s="15">
        <f ca="1">_xlfn.XLOOKUP(CB101,staticke_tc[id],staticke_tc[days],"")</f>
        <v>5.9238804388149662</v>
      </c>
      <c r="EO101" s="15">
        <f ca="1">_xlfn.XLOOKUP(CC101,staticke_tc[id],staticke_tc[days],"")</f>
        <v>11.034611986458936</v>
      </c>
      <c r="EP101" s="15">
        <f ca="1">_xlfn.XLOOKUP(CD101,staticke_tc[id],staticke_tc[days],"")</f>
        <v>8.8579683964270632</v>
      </c>
      <c r="EQ101" s="15">
        <f ca="1">_xlfn.XLOOKUP(CE101,staticke_tc[id],staticke_tc[days],"")</f>
        <v>8.8724724608096039</v>
      </c>
      <c r="ER101" s="15">
        <f ca="1">_xlfn.XLOOKUP(CF101,staticke_tc[id],staticke_tc[days],"")</f>
        <v>9.3478653200078305</v>
      </c>
      <c r="ES101" s="15">
        <f ca="1">_xlfn.XLOOKUP(CG101,staticke_tc[id],staticke_tc[days],"")</f>
        <v>9.8229903292626322</v>
      </c>
      <c r="ET101" s="15">
        <f ca="1">_xlfn.XLOOKUP(CH101,staticke_tc[id],staticke_tc[days],"")</f>
        <v>11.60208146310781</v>
      </c>
      <c r="EU101" s="15">
        <f ca="1">_xlfn.XLOOKUP(CI101,staticke_tc[id],staticke_tc[days],"")</f>
        <v>1.2064419946002385</v>
      </c>
      <c r="EV101" s="15">
        <f ca="1">_xlfn.XLOOKUP(CJ101,staticke_tc[id],staticke_tc[days],"")</f>
        <v>11.708114960147753</v>
      </c>
      <c r="EW101" s="15">
        <f ca="1">_xlfn.XLOOKUP(CK101,staticke_tc[id],staticke_tc[days],"")</f>
        <v>10.587259879349547</v>
      </c>
      <c r="EX101" s="15">
        <f ca="1">_xlfn.XLOOKUP(CL101,staticke_tc[id],staticke_tc[days],"")</f>
        <v>8.9489488602191205</v>
      </c>
      <c r="EY101" s="15">
        <f ca="1">_xlfn.XLOOKUP(CM101,staticke_tc[id],staticke_tc[days],"")</f>
        <v>11.407180219171559</v>
      </c>
      <c r="EZ101" s="15">
        <f ca="1">_xlfn.XLOOKUP(CN101,staticke_tc[id],staticke_tc[days],"")</f>
        <v>9.5381746919645689</v>
      </c>
      <c r="FA101" s="15">
        <f ca="1">_xlfn.XLOOKUP(CO101,staticke_tc[id],staticke_tc[days],"")</f>
        <v>6.8941096376660731</v>
      </c>
      <c r="FB101" s="15">
        <f ca="1">_xlfn.XLOOKUP(CP101,staticke_tc[id],staticke_tc[days],"")</f>
        <v>10.336041916593022</v>
      </c>
      <c r="FC101" s="15">
        <f ca="1">_xlfn.XLOOKUP(CQ101,staticke_tc[id],staticke_tc[days],"")</f>
        <v>14.359255678807717</v>
      </c>
      <c r="FD101" s="15">
        <f ca="1">_xlfn.XLOOKUP(CR101,staticke_tc[id],staticke_tc[days],"")</f>
        <v>7.7013996348154885</v>
      </c>
    </row>
    <row r="102" spans="2:160" x14ac:dyDescent="0.3">
      <c r="B102" s="2">
        <f t="shared" si="42"/>
        <v>100</v>
      </c>
      <c r="C102">
        <v>2971</v>
      </c>
      <c r="D102">
        <v>2972</v>
      </c>
      <c r="E102">
        <v>2973</v>
      </c>
      <c r="F102">
        <v>2974</v>
      </c>
      <c r="G102">
        <v>2975</v>
      </c>
      <c r="H102">
        <v>2976</v>
      </c>
      <c r="I102">
        <v>2977</v>
      </c>
      <c r="J102">
        <v>2978</v>
      </c>
      <c r="K102">
        <v>2979</v>
      </c>
      <c r="L102">
        <v>2980</v>
      </c>
      <c r="M102">
        <v>2981</v>
      </c>
      <c r="N102">
        <v>2982</v>
      </c>
      <c r="O102">
        <v>2983</v>
      </c>
      <c r="P102">
        <v>2984</v>
      </c>
      <c r="Q102">
        <v>2985</v>
      </c>
      <c r="R102">
        <v>2986</v>
      </c>
      <c r="S102">
        <v>2987</v>
      </c>
      <c r="T102">
        <v>2988</v>
      </c>
      <c r="U102">
        <v>2989</v>
      </c>
      <c r="V102">
        <v>2990</v>
      </c>
      <c r="W102">
        <v>2991</v>
      </c>
      <c r="X102">
        <v>2992</v>
      </c>
      <c r="Y102">
        <v>2993</v>
      </c>
      <c r="Z102">
        <v>2994</v>
      </c>
      <c r="AA102">
        <v>2995</v>
      </c>
      <c r="AB102">
        <v>2996</v>
      </c>
      <c r="AC102">
        <v>2997</v>
      </c>
      <c r="AD102">
        <v>2998</v>
      </c>
      <c r="AE102">
        <v>2999</v>
      </c>
      <c r="AF102">
        <v>3000</v>
      </c>
      <c r="AH102" s="2">
        <f t="shared" si="38"/>
        <v>100</v>
      </c>
      <c r="AI102">
        <f ca="1">IF(ISNUMBER(C102),RANDBETWEEN(MIN(staticke_tc[id]),MAX(staticke_tc[id])),"")</f>
        <v>388</v>
      </c>
      <c r="AJ102">
        <f ca="1">IF(ISNUMBER(D102),RANDBETWEEN(MIN(staticke_tc[id]),MAX(staticke_tc[id])),"")</f>
        <v>496</v>
      </c>
      <c r="AK102">
        <f ca="1">IF(ISNUMBER(E102),RANDBETWEEN(MIN(staticke_tc[id]),MAX(staticke_tc[id])),"")</f>
        <v>191</v>
      </c>
      <c r="AL102">
        <f ca="1">IF(ISNUMBER(F102),RANDBETWEEN(MIN(staticke_tc[id]),MAX(staticke_tc[id])),"")</f>
        <v>188</v>
      </c>
      <c r="AM102">
        <f ca="1">IF(ISNUMBER(G102),RANDBETWEEN(MIN(staticke_tc[id]),MAX(staticke_tc[id])),"")</f>
        <v>691</v>
      </c>
      <c r="AN102">
        <f ca="1">IF(ISNUMBER(H102),RANDBETWEEN(MIN(staticke_tc[id]),MAX(staticke_tc[id])),"")</f>
        <v>177</v>
      </c>
      <c r="AO102">
        <f ca="1">IF(ISNUMBER(I102),RANDBETWEEN(MIN(staticke_tc[id]),MAX(staticke_tc[id])),"")</f>
        <v>496</v>
      </c>
      <c r="AP102">
        <f ca="1">IF(ISNUMBER(J102),RANDBETWEEN(MIN(staticke_tc[id]),MAX(staticke_tc[id])),"")</f>
        <v>524</v>
      </c>
      <c r="AQ102">
        <f ca="1">IF(ISNUMBER(K102),RANDBETWEEN(MIN(staticke_tc[id]),MAX(staticke_tc[id])),"")</f>
        <v>729</v>
      </c>
      <c r="AR102">
        <f ca="1">IF(ISNUMBER(L102),RANDBETWEEN(MIN(staticke_tc[id]),MAX(staticke_tc[id])),"")</f>
        <v>134</v>
      </c>
      <c r="AS102">
        <f ca="1">IF(ISNUMBER(M102),RANDBETWEEN(MIN(staticke_tc[id]),MAX(staticke_tc[id])),"")</f>
        <v>112</v>
      </c>
      <c r="AT102">
        <f ca="1">IF(ISNUMBER(N102),RANDBETWEEN(MIN(staticke_tc[id]),MAX(staticke_tc[id])),"")</f>
        <v>608</v>
      </c>
      <c r="AU102">
        <f ca="1">IF(ISNUMBER(O102),RANDBETWEEN(MIN(staticke_tc[id]),MAX(staticke_tc[id])),"")</f>
        <v>832</v>
      </c>
      <c r="AV102">
        <f ca="1">IF(ISNUMBER(P102),RANDBETWEEN(MIN(staticke_tc[id]),MAX(staticke_tc[id])),"")</f>
        <v>311</v>
      </c>
      <c r="AW102">
        <f ca="1">IF(ISNUMBER(Q102),RANDBETWEEN(MIN(staticke_tc[id]),MAX(staticke_tc[id])),"")</f>
        <v>753</v>
      </c>
      <c r="AX102">
        <f ca="1">IF(ISNUMBER(R102),RANDBETWEEN(MIN(staticke_tc[id]),MAX(staticke_tc[id])),"")</f>
        <v>734</v>
      </c>
      <c r="AY102">
        <f ca="1">IF(ISNUMBER(S102),RANDBETWEEN(MIN(staticke_tc[id]),MAX(staticke_tc[id])),"")</f>
        <v>284</v>
      </c>
      <c r="AZ102">
        <f ca="1">IF(ISNUMBER(T102),RANDBETWEEN(MIN(staticke_tc[id]),MAX(staticke_tc[id])),"")</f>
        <v>944</v>
      </c>
      <c r="BA102">
        <f ca="1">IF(ISNUMBER(U102),RANDBETWEEN(MIN(staticke_tc[id]),MAX(staticke_tc[id])),"")</f>
        <v>797</v>
      </c>
      <c r="BB102">
        <f ca="1">IF(ISNUMBER(V102),RANDBETWEEN(MIN(staticke_tc[id]),MAX(staticke_tc[id])),"")</f>
        <v>529</v>
      </c>
      <c r="BC102">
        <f ca="1">IF(ISNUMBER(W102),RANDBETWEEN(MIN(staticke_tc[id]),MAX(staticke_tc[id])),"")</f>
        <v>44</v>
      </c>
      <c r="BD102">
        <f ca="1">IF(ISNUMBER(X102),RANDBETWEEN(MIN(staticke_tc[id]),MAX(staticke_tc[id])),"")</f>
        <v>483</v>
      </c>
      <c r="BE102">
        <f ca="1">IF(ISNUMBER(Y102),RANDBETWEEN(MIN(staticke_tc[id]),MAX(staticke_tc[id])),"")</f>
        <v>536</v>
      </c>
      <c r="BF102">
        <f ca="1">IF(ISNUMBER(Z102),RANDBETWEEN(MIN(staticke_tc[id]),MAX(staticke_tc[id])),"")</f>
        <v>442</v>
      </c>
      <c r="BG102">
        <f ca="1">IF(ISNUMBER(AA102),RANDBETWEEN(MIN(staticke_tc[id]),MAX(staticke_tc[id])),"")</f>
        <v>528</v>
      </c>
      <c r="BH102">
        <f ca="1">IF(ISNUMBER(AB102),RANDBETWEEN(MIN(staticke_tc[id]),MAX(staticke_tc[id])),"")</f>
        <v>411</v>
      </c>
      <c r="BI102">
        <f ca="1">IF(ISNUMBER(AC102),RANDBETWEEN(MIN(staticke_tc[id]),MAX(staticke_tc[id])),"")</f>
        <v>705</v>
      </c>
      <c r="BJ102">
        <f ca="1">IF(ISNUMBER(AD102),RANDBETWEEN(MIN(staticke_tc[id]),MAX(staticke_tc[id])),"")</f>
        <v>70</v>
      </c>
      <c r="BK102">
        <f ca="1">IF(ISNUMBER(AE102),RANDBETWEEN(MIN(staticke_tc[id]),MAX(staticke_tc[id])),"")</f>
        <v>796</v>
      </c>
      <c r="BL102">
        <f ca="1">IF(ISNUMBER(AF102),RANDBETWEEN(MIN(staticke_tc[id]),MAX(staticke_tc[id])),"")</f>
        <v>438</v>
      </c>
      <c r="BN102" s="2">
        <f t="shared" si="39"/>
        <v>100</v>
      </c>
      <c r="BO102">
        <f ca="1">IF(ISNUMBER(CU102),RANDBETWEEN(MIN(staticke_tc[id]),MAX(staticke_tc[id])),"")</f>
        <v>796</v>
      </c>
      <c r="BP102">
        <f ca="1">IF(ISNUMBER(CV102),RANDBETWEEN(MIN(staticke_tc[id]),MAX(staticke_tc[id])),"")</f>
        <v>305</v>
      </c>
      <c r="BQ102">
        <f ca="1">IF(ISNUMBER(CW102),RANDBETWEEN(MIN(staticke_tc[id]),MAX(staticke_tc[id])),"")</f>
        <v>886</v>
      </c>
      <c r="BR102">
        <f ca="1">IF(ISNUMBER(CX102),RANDBETWEEN(MIN(staticke_tc[id]),MAX(staticke_tc[id])),"")</f>
        <v>900</v>
      </c>
      <c r="BS102">
        <f ca="1">IF(ISNUMBER(CY102),RANDBETWEEN(MIN(staticke_tc[id]),MAX(staticke_tc[id])),"")</f>
        <v>709</v>
      </c>
      <c r="BT102">
        <f ca="1">IF(ISNUMBER(CZ102),RANDBETWEEN(MIN(staticke_tc[id]),MAX(staticke_tc[id])),"")</f>
        <v>35</v>
      </c>
      <c r="BU102">
        <f ca="1">IF(ISNUMBER(DA102),RANDBETWEEN(MIN(staticke_tc[id]),MAX(staticke_tc[id])),"")</f>
        <v>293</v>
      </c>
      <c r="BV102">
        <f ca="1">IF(ISNUMBER(DB102),RANDBETWEEN(MIN(staticke_tc[id]),MAX(staticke_tc[id])),"")</f>
        <v>278</v>
      </c>
      <c r="BW102">
        <f ca="1">IF(ISNUMBER(DC102),RANDBETWEEN(MIN(staticke_tc[id]),MAX(staticke_tc[id])),"")</f>
        <v>433</v>
      </c>
      <c r="BX102">
        <f ca="1">IF(ISNUMBER(DD102),RANDBETWEEN(MIN(staticke_tc[id]),MAX(staticke_tc[id])),"")</f>
        <v>456</v>
      </c>
      <c r="BY102">
        <f ca="1">IF(ISNUMBER(DE102),RANDBETWEEN(MIN(staticke_tc[id]),MAX(staticke_tc[id])),"")</f>
        <v>449</v>
      </c>
      <c r="BZ102">
        <f ca="1">IF(ISNUMBER(DF102),RANDBETWEEN(MIN(staticke_tc[id]),MAX(staticke_tc[id])),"")</f>
        <v>427</v>
      </c>
      <c r="CA102">
        <f ca="1">IF(ISNUMBER(DG102),RANDBETWEEN(MIN(staticke_tc[id]),MAX(staticke_tc[id])),"")</f>
        <v>997</v>
      </c>
      <c r="CB102">
        <f ca="1">IF(ISNUMBER(DH102),RANDBETWEEN(MIN(staticke_tc[id]),MAX(staticke_tc[id])),"")</f>
        <v>610</v>
      </c>
      <c r="CC102">
        <f ca="1">IF(ISNUMBER(DI102),RANDBETWEEN(MIN(staticke_tc[id]),MAX(staticke_tc[id])),"")</f>
        <v>689</v>
      </c>
      <c r="CD102">
        <f ca="1">IF(ISNUMBER(DJ102),RANDBETWEEN(MIN(staticke_tc[id]),MAX(staticke_tc[id])),"")</f>
        <v>123</v>
      </c>
      <c r="CE102">
        <f ca="1">IF(ISNUMBER(DK102),RANDBETWEEN(MIN(staticke_tc[id]),MAX(staticke_tc[id])),"")</f>
        <v>431</v>
      </c>
      <c r="CF102">
        <f ca="1">IF(ISNUMBER(DL102),RANDBETWEEN(MIN(staticke_tc[id]),MAX(staticke_tc[id])),"")</f>
        <v>682</v>
      </c>
      <c r="CG102">
        <f ca="1">IF(ISNUMBER(DM102),RANDBETWEEN(MIN(staticke_tc[id]),MAX(staticke_tc[id])),"")</f>
        <v>881</v>
      </c>
      <c r="CH102">
        <f ca="1">IF(ISNUMBER(DN102),RANDBETWEEN(MIN(staticke_tc[id]),MAX(staticke_tc[id])),"")</f>
        <v>529</v>
      </c>
      <c r="CI102">
        <f ca="1">IF(ISNUMBER(DO102),RANDBETWEEN(MIN(staticke_tc[id]),MAX(staticke_tc[id])),"")</f>
        <v>443</v>
      </c>
      <c r="CJ102">
        <f ca="1">IF(ISNUMBER(DP102),RANDBETWEEN(MIN(staticke_tc[id]),MAX(staticke_tc[id])),"")</f>
        <v>450</v>
      </c>
      <c r="CK102">
        <f ca="1">IF(ISNUMBER(DQ102),RANDBETWEEN(MIN(staticke_tc[id]),MAX(staticke_tc[id])),"")</f>
        <v>136</v>
      </c>
      <c r="CL102">
        <f ca="1">IF(ISNUMBER(DR102),RANDBETWEEN(MIN(staticke_tc[id]),MAX(staticke_tc[id])),"")</f>
        <v>270</v>
      </c>
      <c r="CM102">
        <f ca="1">IF(ISNUMBER(DS102),RANDBETWEEN(MIN(staticke_tc[id]),MAX(staticke_tc[id])),"")</f>
        <v>648</v>
      </c>
      <c r="CN102">
        <f ca="1">IF(ISNUMBER(DT102),RANDBETWEEN(MIN(staticke_tc[id]),MAX(staticke_tc[id])),"")</f>
        <v>690</v>
      </c>
      <c r="CO102">
        <f ca="1">IF(ISNUMBER(DU102),RANDBETWEEN(MIN(staticke_tc[id]),MAX(staticke_tc[id])),"")</f>
        <v>888</v>
      </c>
      <c r="CP102">
        <f ca="1">IF(ISNUMBER(DV102),RANDBETWEEN(MIN(staticke_tc[id]),MAX(staticke_tc[id])),"")</f>
        <v>655</v>
      </c>
      <c r="CQ102">
        <f ca="1">IF(ISNUMBER(DW102),RANDBETWEEN(MIN(staticke_tc[id]),MAX(staticke_tc[id])),"")</f>
        <v>221</v>
      </c>
      <c r="CR102">
        <f ca="1">IF(ISNUMBER(DX102),RANDBETWEEN(MIN(staticke_tc[id]),MAX(staticke_tc[id])),"")</f>
        <v>771</v>
      </c>
      <c r="CT102" s="2">
        <f t="shared" si="40"/>
        <v>100</v>
      </c>
      <c r="CU102" s="15">
        <f ca="1">_xlfn.XLOOKUP(AI102,staticke_tc[id],staticke_tc[days],"")</f>
        <v>12.380869293358639</v>
      </c>
      <c r="CV102" s="15">
        <f ca="1">_xlfn.XLOOKUP(AJ102,staticke_tc[id],staticke_tc[days],"")</f>
        <v>9.9055140795605716</v>
      </c>
      <c r="CW102" s="15">
        <f ca="1">_xlfn.XLOOKUP(AK102,staticke_tc[id],staticke_tc[days],"")</f>
        <v>10.151953122404212</v>
      </c>
      <c r="CX102" s="15">
        <f ca="1">_xlfn.XLOOKUP(AL102,staticke_tc[id],staticke_tc[days],"")</f>
        <v>11.507909688412616</v>
      </c>
      <c r="CY102" s="15">
        <f ca="1">_xlfn.XLOOKUP(AM102,staticke_tc[id],staticke_tc[days],"")</f>
        <v>11.920652490296177</v>
      </c>
      <c r="CZ102" s="15">
        <f ca="1">_xlfn.XLOOKUP(AN102,staticke_tc[id],staticke_tc[days],"")</f>
        <v>8.0880020242183424</v>
      </c>
      <c r="DA102" s="15">
        <f ca="1">_xlfn.XLOOKUP(AO102,staticke_tc[id],staticke_tc[days],"")</f>
        <v>9.9055140795605716</v>
      </c>
      <c r="DB102" s="15">
        <f ca="1">_xlfn.XLOOKUP(AP102,staticke_tc[id],staticke_tc[days],"")</f>
        <v>4.5855079249824335</v>
      </c>
      <c r="DC102" s="15">
        <f ca="1">_xlfn.XLOOKUP(AQ102,staticke_tc[id],staticke_tc[days],"")</f>
        <v>8.3677452007334008</v>
      </c>
      <c r="DD102" s="15">
        <f ca="1">_xlfn.XLOOKUP(AR102,staticke_tc[id],staticke_tc[days],"")</f>
        <v>11.759978673525413</v>
      </c>
      <c r="DE102" s="15">
        <f ca="1">_xlfn.XLOOKUP(AS102,staticke_tc[id],staticke_tc[days],"")</f>
        <v>9.4197974488995158</v>
      </c>
      <c r="DF102" s="15">
        <f ca="1">_xlfn.XLOOKUP(AT102,staticke_tc[id],staticke_tc[days],"")</f>
        <v>11.808244925502942</v>
      </c>
      <c r="DG102" s="15">
        <f ca="1">_xlfn.XLOOKUP(AU102,staticke_tc[id],staticke_tc[days],"")</f>
        <v>13.28947413503413</v>
      </c>
      <c r="DH102" s="15">
        <f ca="1">_xlfn.XLOOKUP(AV102,staticke_tc[id],staticke_tc[days],"")</f>
        <v>8.9385742592154109</v>
      </c>
      <c r="DI102" s="15">
        <f ca="1">_xlfn.XLOOKUP(AW102,staticke_tc[id],staticke_tc[days],"")</f>
        <v>11.970533441330616</v>
      </c>
      <c r="DJ102" s="15">
        <f ca="1">_xlfn.XLOOKUP(AX102,staticke_tc[id],staticke_tc[days],"")</f>
        <v>13.512270819545099</v>
      </c>
      <c r="DK102" s="15">
        <f ca="1">_xlfn.XLOOKUP(AY102,staticke_tc[id],staticke_tc[days],"")</f>
        <v>10.60515093436654</v>
      </c>
      <c r="DL102" s="15">
        <f ca="1">_xlfn.XLOOKUP(AZ102,staticke_tc[id],staticke_tc[days],"")</f>
        <v>9.5858479407651878</v>
      </c>
      <c r="DM102" s="15">
        <f ca="1">_xlfn.XLOOKUP(BA102,staticke_tc[id],staticke_tc[days],"")</f>
        <v>16.289946149645768</v>
      </c>
      <c r="DN102" s="15">
        <f ca="1">_xlfn.XLOOKUP(BB102,staticke_tc[id],staticke_tc[days],"")</f>
        <v>7.1614155824254357</v>
      </c>
      <c r="DO102" s="15">
        <f ca="1">_xlfn.XLOOKUP(BC102,staticke_tc[id],staticke_tc[days],"")</f>
        <v>12.881177382057174</v>
      </c>
      <c r="DP102" s="15">
        <f ca="1">_xlfn.XLOOKUP(BD102,staticke_tc[id],staticke_tc[days],"")</f>
        <v>3.355774517627653</v>
      </c>
      <c r="DQ102" s="15">
        <f ca="1">_xlfn.XLOOKUP(BE102,staticke_tc[id],staticke_tc[days],"")</f>
        <v>3.7018993969044987</v>
      </c>
      <c r="DR102" s="15">
        <f ca="1">_xlfn.XLOOKUP(BF102,staticke_tc[id],staticke_tc[days],"")</f>
        <v>12.12011941775679</v>
      </c>
      <c r="DS102" s="15">
        <f ca="1">_xlfn.XLOOKUP(BG102,staticke_tc[id],staticke_tc[days],"")</f>
        <v>3.7058281676956994</v>
      </c>
      <c r="DT102" s="15">
        <f ca="1">_xlfn.XLOOKUP(BH102,staticke_tc[id],staticke_tc[days],"")</f>
        <v>16.798471291513625</v>
      </c>
      <c r="DU102" s="15">
        <f ca="1">_xlfn.XLOOKUP(BI102,staticke_tc[id],staticke_tc[days],"")</f>
        <v>6.931657580962213</v>
      </c>
      <c r="DV102" s="15">
        <f ca="1">_xlfn.XLOOKUP(BJ102,staticke_tc[id],staticke_tc[days],"")</f>
        <v>10.230788102820965</v>
      </c>
      <c r="DW102" s="15">
        <f ca="1">_xlfn.XLOOKUP(BK102,staticke_tc[id],staticke_tc[days],"")</f>
        <v>7.9505905268888046</v>
      </c>
      <c r="DX102" s="15">
        <f ca="1">_xlfn.XLOOKUP(BL102,staticke_tc[id],staticke_tc[days],"")</f>
        <v>5.8481161220373359</v>
      </c>
      <c r="DZ102" s="2">
        <f t="shared" si="41"/>
        <v>100</v>
      </c>
      <c r="EA102" s="15">
        <f ca="1">_xlfn.XLOOKUP(BO102,staticke_tc[id],staticke_tc[days],"")</f>
        <v>7.9505905268888046</v>
      </c>
      <c r="EB102" s="15">
        <f ca="1">_xlfn.XLOOKUP(BP102,staticke_tc[id],staticke_tc[days],"")</f>
        <v>6.5244552876695812</v>
      </c>
      <c r="EC102" s="15">
        <f ca="1">_xlfn.XLOOKUP(BQ102,staticke_tc[id],staticke_tc[days],"")</f>
        <v>12.245411343206978</v>
      </c>
      <c r="ED102" s="15">
        <f ca="1">_xlfn.XLOOKUP(BR102,staticke_tc[id],staticke_tc[days],"")</f>
        <v>11.592380262584559</v>
      </c>
      <c r="EE102" s="15">
        <f ca="1">_xlfn.XLOOKUP(BS102,staticke_tc[id],staticke_tc[days],"")</f>
        <v>8.3589430179127184</v>
      </c>
      <c r="EF102" s="15">
        <f ca="1">_xlfn.XLOOKUP(BT102,staticke_tc[id],staticke_tc[days],"")</f>
        <v>5.248172581390711</v>
      </c>
      <c r="EG102" s="15">
        <f ca="1">_xlfn.XLOOKUP(BU102,staticke_tc[id],staticke_tc[days],"")</f>
        <v>10.94756628799543</v>
      </c>
      <c r="EH102" s="15">
        <f ca="1">_xlfn.XLOOKUP(BV102,staticke_tc[id],staticke_tc[days],"")</f>
        <v>12.071949721113659</v>
      </c>
      <c r="EI102" s="15">
        <f ca="1">_xlfn.XLOOKUP(BW102,staticke_tc[id],staticke_tc[days],"")</f>
        <v>9.4905661184065746</v>
      </c>
      <c r="EJ102" s="15">
        <f ca="1">_xlfn.XLOOKUP(BX102,staticke_tc[id],staticke_tc[days],"")</f>
        <v>8.0733728947534864</v>
      </c>
      <c r="EK102" s="15">
        <f ca="1">_xlfn.XLOOKUP(BY102,staticke_tc[id],staticke_tc[days],"")</f>
        <v>9.8769502327771441</v>
      </c>
      <c r="EL102" s="15">
        <f ca="1">_xlfn.XLOOKUP(BZ102,staticke_tc[id],staticke_tc[days],"")</f>
        <v>17.236844589796704</v>
      </c>
      <c r="EM102" s="15">
        <f ca="1">_xlfn.XLOOKUP(CA102,staticke_tc[id],staticke_tc[days],"")</f>
        <v>12.922999728203258</v>
      </c>
      <c r="EN102" s="15">
        <f ca="1">_xlfn.XLOOKUP(CB102,staticke_tc[id],staticke_tc[days],"")</f>
        <v>9.1800524668270391</v>
      </c>
      <c r="EO102" s="15">
        <f ca="1">_xlfn.XLOOKUP(CC102,staticke_tc[id],staticke_tc[days],"")</f>
        <v>9.7614301329039854</v>
      </c>
      <c r="EP102" s="15">
        <f ca="1">_xlfn.XLOOKUP(CD102,staticke_tc[id],staticke_tc[days],"")</f>
        <v>7.0407402541091813</v>
      </c>
      <c r="EQ102" s="15">
        <f ca="1">_xlfn.XLOOKUP(CE102,staticke_tc[id],staticke_tc[days],"")</f>
        <v>6.9460920031883289</v>
      </c>
      <c r="ER102" s="15">
        <f ca="1">_xlfn.XLOOKUP(CF102,staticke_tc[id],staticke_tc[days],"")</f>
        <v>9.5936377516884566</v>
      </c>
      <c r="ES102" s="15">
        <f ca="1">_xlfn.XLOOKUP(CG102,staticke_tc[id],staticke_tc[days],"")</f>
        <v>4.5747895088992454</v>
      </c>
      <c r="ET102" s="15">
        <f ca="1">_xlfn.XLOOKUP(CH102,staticke_tc[id],staticke_tc[days],"")</f>
        <v>7.1614155824254357</v>
      </c>
      <c r="EU102" s="15">
        <f ca="1">_xlfn.XLOOKUP(CI102,staticke_tc[id],staticke_tc[days],"")</f>
        <v>7.0488438154161432</v>
      </c>
      <c r="EV102" s="15">
        <f ca="1">_xlfn.XLOOKUP(CJ102,staticke_tc[id],staticke_tc[days],"")</f>
        <v>11.012008502422351</v>
      </c>
      <c r="EW102" s="15">
        <f ca="1">_xlfn.XLOOKUP(CK102,staticke_tc[id],staticke_tc[days],"")</f>
        <v>11.98770256620991</v>
      </c>
      <c r="EX102" s="15">
        <f ca="1">_xlfn.XLOOKUP(CL102,staticke_tc[id],staticke_tc[days],"")</f>
        <v>10.997772592199633</v>
      </c>
      <c r="EY102" s="15">
        <f ca="1">_xlfn.XLOOKUP(CM102,staticke_tc[id],staticke_tc[days],"")</f>
        <v>9.6552035156827021</v>
      </c>
      <c r="EZ102" s="15">
        <f ca="1">_xlfn.XLOOKUP(CN102,staticke_tc[id],staticke_tc[days],"")</f>
        <v>2.2637370522313924</v>
      </c>
      <c r="FA102" s="15">
        <f ca="1">_xlfn.XLOOKUP(CO102,staticke_tc[id],staticke_tc[days],"")</f>
        <v>10.947739140162575</v>
      </c>
      <c r="FB102" s="15">
        <f ca="1">_xlfn.XLOOKUP(CP102,staticke_tc[id],staticke_tc[days],"")</f>
        <v>10.058953564901394</v>
      </c>
      <c r="FC102" s="15">
        <f ca="1">_xlfn.XLOOKUP(CQ102,staticke_tc[id],staticke_tc[days],"")</f>
        <v>7.9655882652003083</v>
      </c>
      <c r="FD102" s="15">
        <f ca="1">_xlfn.XLOOKUP(CR102,staticke_tc[id],staticke_tc[days],"")</f>
        <v>7.2909208083051489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eff1f43-fb46-4d20-bca2-1e8d4a5d2618">
      <Terms xmlns="http://schemas.microsoft.com/office/infopath/2007/PartnerControls"/>
    </lcf76f155ced4ddcb4097134ff3c332f>
    <TaxCatchAll xmlns="eeeb688d-4ceb-4072-9477-443761d31d1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39A2C50E570934FA5C88A0046D2F1F2" ma:contentTypeVersion="16" ma:contentTypeDescription="Vytvoří nový dokument" ma:contentTypeScope="" ma:versionID="d6bb9b70912fc0b70bdab91895c83c62">
  <xsd:schema xmlns:xsd="http://www.w3.org/2001/XMLSchema" xmlns:xs="http://www.w3.org/2001/XMLSchema" xmlns:p="http://schemas.microsoft.com/office/2006/metadata/properties" xmlns:ns2="3eff1f43-fb46-4d20-bca2-1e8d4a5d2618" xmlns:ns3="eeeb688d-4ceb-4072-9477-443761d31d1f" targetNamespace="http://schemas.microsoft.com/office/2006/metadata/properties" ma:root="true" ma:fieldsID="0103f88a2b6cf1d357fddfd797c4148a" ns2:_="" ns3:_="">
    <xsd:import namespace="3eff1f43-fb46-4d20-bca2-1e8d4a5d2618"/>
    <xsd:import namespace="eeeb688d-4ceb-4072-9477-443761d31d1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1f43-fb46-4d20-bca2-1e8d4a5d26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Značky obrázků" ma:readOnly="false" ma:fieldId="{5cf76f15-5ced-4ddc-b409-7134ff3c332f}" ma:taxonomyMulti="true" ma:sspId="5dd2a442-b5ac-41d7-a9d3-5c9eaa3193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eb688d-4ceb-4072-9477-443761d31d1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f769b3d-764f-4922-8698-1131be96fcbe}" ma:internalName="TaxCatchAll" ma:showField="CatchAllData" ma:web="eeeb688d-4ceb-4072-9477-443761d31d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dílí se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dílené s podrobnostm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9E857B2-4671-4EF0-BF89-3BEDECB4BF61}">
  <ds:schemaRefs>
    <ds:schemaRef ds:uri="http://schemas.microsoft.com/office/2006/metadata/properties"/>
    <ds:schemaRef ds:uri="http://schemas.microsoft.com/office/infopath/2007/PartnerControls"/>
    <ds:schemaRef ds:uri="3eff1f43-fb46-4d20-bca2-1e8d4a5d2618"/>
    <ds:schemaRef ds:uri="eeeb688d-4ceb-4072-9477-443761d31d1f"/>
  </ds:schemaRefs>
</ds:datastoreItem>
</file>

<file path=customXml/itemProps2.xml><?xml version="1.0" encoding="utf-8"?>
<ds:datastoreItem xmlns:ds="http://schemas.openxmlformats.org/officeDocument/2006/customXml" ds:itemID="{CDAAAA94-445F-425E-8574-3D3C4F561B6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f1f43-fb46-4d20-bca2-1e8d4a5d2618"/>
    <ds:schemaRef ds:uri="eeeb688d-4ceb-4072-9477-443761d31d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BAFD100-E2C3-45BD-89BD-17C83A17036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pop_est_params</vt:lpstr>
      <vt:lpstr>p_values (two-sided)</vt:lpstr>
      <vt:lpstr>p_values (one_sided)</vt:lpstr>
      <vt:lpstr>List1</vt:lpstr>
      <vt:lpstr>List2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SMOLÍK Ondřej</dc:creator>
  <cp:lastModifiedBy>Smolík Ondřej</cp:lastModifiedBy>
  <dcterms:created xsi:type="dcterms:W3CDTF">2015-06-05T18:19:34Z</dcterms:created>
  <dcterms:modified xsi:type="dcterms:W3CDTF">2025-07-21T07:56:20Z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0x010100D39A2C50E570934FA5C88A0046D2F1F2</vt:lpwstr>
  </property>
  <property fmtid="{D5CDD505-2E9C-101B-9397-08002B2CF9AE}" pid="3" name="MSIP_Label_8c6547bf-3669-44b1-9e89-321d0b86b530_Enabled">
    <vt:lpwstr>True</vt:lpwstr>
  </property>
  <property fmtid="{D5CDD505-2E9C-101B-9397-08002B2CF9AE}" pid="4" name="MSIP_Label_8c6547bf-3669-44b1-9e89-321d0b86b530_SiteId">
    <vt:lpwstr>64af2aee-7d6c-49ac-a409-192d3fee73b8</vt:lpwstr>
  </property>
  <property fmtid="{D5CDD505-2E9C-101B-9397-08002B2CF9AE}" pid="5" name="MSIP_Label_8c6547bf-3669-44b1-9e89-321d0b86b530_SetDate">
    <vt:lpwstr>2025-03-07T14:00:04Z</vt:lpwstr>
  </property>
  <property fmtid="{D5CDD505-2E9C-101B-9397-08002B2CF9AE}" pid="6" name="MSIP_Label_8c6547bf-3669-44b1-9e89-321d0b86b530_Name">
    <vt:lpwstr>Confidential \ Confidential - No Visual Marking (CZ)</vt:lpwstr>
  </property>
  <property fmtid="{D5CDD505-2E9C-101B-9397-08002B2CF9AE}" pid="7" name="MSIP_Label_8c6547bf-3669-44b1-9e89-321d0b86b530_ActionId">
    <vt:lpwstr>45e499cc-df3e-4a33-b173-93f869504391</vt:lpwstr>
  </property>
  <property fmtid="{D5CDD505-2E9C-101B-9397-08002B2CF9AE}" pid="8" name="MSIP_Label_8c6547bf-3669-44b1-9e89-321d0b86b530_Removed">
    <vt:lpwstr>False</vt:lpwstr>
  </property>
  <property fmtid="{D5CDD505-2E9C-101B-9397-08002B2CF9AE}" pid="9" name="MSIP_Label_8c6547bf-3669-44b1-9e89-321d0b86b530_Parent">
    <vt:lpwstr>71a7adee-a193-4703-a173-184360879a30</vt:lpwstr>
  </property>
  <property fmtid="{D5CDD505-2E9C-101B-9397-08002B2CF9AE}" pid="10" name="MSIP_Label_8c6547bf-3669-44b1-9e89-321d0b86b530_Extended_MSFT_Method">
    <vt:lpwstr>Standard</vt:lpwstr>
  </property>
  <property fmtid="{D5CDD505-2E9C-101B-9397-08002B2CF9AE}" pid="11" name="MSIP_Label_71a7adee-a193-4703-a173-184360879a30_Enabled">
    <vt:lpwstr>True</vt:lpwstr>
  </property>
  <property fmtid="{D5CDD505-2E9C-101B-9397-08002B2CF9AE}" pid="12" name="MSIP_Label_71a7adee-a193-4703-a173-184360879a30_SiteId">
    <vt:lpwstr>64af2aee-7d6c-49ac-a409-192d3fee73b8</vt:lpwstr>
  </property>
  <property fmtid="{D5CDD505-2E9C-101B-9397-08002B2CF9AE}" pid="13" name="MSIP_Label_71a7adee-a193-4703-a173-184360879a30_SetDate">
    <vt:lpwstr>2025-03-07T14:00:04Z</vt:lpwstr>
  </property>
  <property fmtid="{D5CDD505-2E9C-101B-9397-08002B2CF9AE}" pid="14" name="MSIP_Label_71a7adee-a193-4703-a173-184360879a30_Name">
    <vt:lpwstr>Confidential</vt:lpwstr>
  </property>
  <property fmtid="{D5CDD505-2E9C-101B-9397-08002B2CF9AE}" pid="15" name="MSIP_Label_71a7adee-a193-4703-a173-184360879a30_ActionId">
    <vt:lpwstr>4fd0b67a-e1fd-4a56-89f2-d91ee93b6569</vt:lpwstr>
  </property>
  <property fmtid="{D5CDD505-2E9C-101B-9397-08002B2CF9AE}" pid="16" name="MSIP_Label_71a7adee-a193-4703-a173-184360879a30_Extended_MSFT_Method">
    <vt:lpwstr>Standard</vt:lpwstr>
  </property>
  <property fmtid="{D5CDD505-2E9C-101B-9397-08002B2CF9AE}" pid="17" name="Sensitivity">
    <vt:lpwstr>Confidential \ Confidential - No Visual Marking (CZ) Confidential</vt:lpwstr>
  </property>
  <property fmtid="{D5CDD505-2E9C-101B-9397-08002B2CF9AE}" pid="18" name="MediaServiceImageTags">
    <vt:lpwstr/>
  </property>
</Properties>
</file>